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rverzoo\D\Общая\"/>
    </mc:Choice>
  </mc:AlternateContent>
  <xr:revisionPtr revIDLastSave="0" documentId="8_{E6445B71-EA5D-4FBF-8C44-8519F7DE5AD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Раздел 1" sheetId="1" r:id="rId1"/>
    <sheet name="Раздел 2" sheetId="2" r:id="rId2"/>
    <sheet name="КД 130" sheetId="3" r:id="rId3"/>
    <sheet name="КД 140" sheetId="4" r:id="rId4"/>
    <sheet name="КД 150" sheetId="5" r:id="rId5"/>
    <sheet name="КД 189" sheetId="6" r:id="rId6"/>
    <sheet name="КД 440" sheetId="7" r:id="rId7"/>
    <sheet name="КВР 111" sheetId="8" r:id="rId8"/>
    <sheet name="КВР 112" sheetId="9" r:id="rId9"/>
    <sheet name="КВР 119" sheetId="10" r:id="rId10"/>
    <sheet name="КВР 241,243,244,245" sheetId="11" r:id="rId11"/>
    <sheet name="КВР 831" sheetId="12" r:id="rId12"/>
    <sheet name="КВР 851" sheetId="13" r:id="rId13"/>
    <sheet name="КВР 852" sheetId="14" r:id="rId14"/>
    <sheet name="КВР 853" sheetId="15" r:id="rId15"/>
    <sheet name="КВР 862" sheetId="16" r:id="rId16"/>
    <sheet name="Протокол изменений" sheetId="17" r:id="rId17"/>
  </sheets>
  <calcPr calcId="191029" refMode="R1C1"/>
</workbook>
</file>

<file path=xl/calcChain.xml><?xml version="1.0" encoding="utf-8"?>
<calcChain xmlns="http://schemas.openxmlformats.org/spreadsheetml/2006/main">
  <c r="G39" i="17" l="1"/>
  <c r="F39" i="17"/>
  <c r="E39" i="17"/>
  <c r="G16" i="17"/>
  <c r="F16" i="17"/>
  <c r="E16" i="17"/>
  <c r="O40" i="16"/>
  <c r="L40" i="16"/>
  <c r="I40" i="16"/>
  <c r="F31" i="16"/>
  <c r="E31" i="16"/>
  <c r="D31" i="16"/>
  <c r="F21" i="16"/>
  <c r="E21" i="16"/>
  <c r="D21" i="16"/>
  <c r="L51" i="15"/>
  <c r="I51" i="15"/>
  <c r="F51" i="15"/>
  <c r="L43" i="15"/>
  <c r="I43" i="15"/>
  <c r="F43" i="15"/>
  <c r="F35" i="15"/>
  <c r="E35" i="15"/>
  <c r="D35" i="15"/>
  <c r="F21" i="15"/>
  <c r="E21" i="15"/>
  <c r="D21" i="15"/>
  <c r="F204" i="14"/>
  <c r="E204" i="14"/>
  <c r="D204" i="14"/>
  <c r="O189" i="14"/>
  <c r="O172" i="14"/>
  <c r="O154" i="14"/>
  <c r="O137" i="14"/>
  <c r="O119" i="14"/>
  <c r="O102" i="14"/>
  <c r="F34" i="14"/>
  <c r="E34" i="14"/>
  <c r="D34" i="14"/>
  <c r="F21" i="14"/>
  <c r="E21" i="14"/>
  <c r="D21" i="14"/>
  <c r="M124" i="13"/>
  <c r="I124" i="13"/>
  <c r="H124" i="13"/>
  <c r="E124" i="13"/>
  <c r="M107" i="13"/>
  <c r="I107" i="13"/>
  <c r="H107" i="13"/>
  <c r="E107" i="13"/>
  <c r="M90" i="13"/>
  <c r="I90" i="13"/>
  <c r="H90" i="13"/>
  <c r="E90" i="13"/>
  <c r="G79" i="13"/>
  <c r="F79" i="13"/>
  <c r="E79" i="13"/>
  <c r="O68" i="13"/>
  <c r="M68" i="13"/>
  <c r="L68" i="13"/>
  <c r="I68" i="13"/>
  <c r="G68" i="13"/>
  <c r="F68" i="13"/>
  <c r="D68" i="13"/>
  <c r="C68" i="13"/>
  <c r="O59" i="13"/>
  <c r="M59" i="13"/>
  <c r="L59" i="13"/>
  <c r="I59" i="13"/>
  <c r="G59" i="13"/>
  <c r="F59" i="13"/>
  <c r="D59" i="13"/>
  <c r="C59" i="13"/>
  <c r="O50" i="13"/>
  <c r="M50" i="13"/>
  <c r="L50" i="13"/>
  <c r="I50" i="13"/>
  <c r="G50" i="13"/>
  <c r="F50" i="13"/>
  <c r="D50" i="13"/>
  <c r="C50" i="13"/>
  <c r="F40" i="13"/>
  <c r="E40" i="13"/>
  <c r="D40" i="13"/>
  <c r="F31" i="13"/>
  <c r="E31" i="13"/>
  <c r="D31" i="13"/>
  <c r="F21" i="13"/>
  <c r="E21" i="13"/>
  <c r="D21" i="13"/>
  <c r="F30" i="12"/>
  <c r="E30" i="12"/>
  <c r="D30" i="12"/>
  <c r="F21" i="12"/>
  <c r="E21" i="12"/>
  <c r="D21" i="12"/>
  <c r="Q1203" i="11"/>
  <c r="R1202" i="11"/>
  <c r="Q1202" i="11"/>
  <c r="P1202" i="11"/>
  <c r="R1200" i="11"/>
  <c r="Q1200" i="11"/>
  <c r="P1200" i="11"/>
  <c r="R977" i="11"/>
  <c r="Q977" i="11"/>
  <c r="P977" i="11"/>
  <c r="R974" i="11"/>
  <c r="Q974" i="11"/>
  <c r="P974" i="11"/>
  <c r="R963" i="11"/>
  <c r="Q963" i="11"/>
  <c r="P963" i="11"/>
  <c r="R953" i="11"/>
  <c r="Q953" i="11"/>
  <c r="P953" i="11"/>
  <c r="R947" i="11"/>
  <c r="Q947" i="11"/>
  <c r="P947" i="11"/>
  <c r="R945" i="11"/>
  <c r="Q945" i="11"/>
  <c r="P945" i="11"/>
  <c r="R921" i="11"/>
  <c r="Q921" i="11"/>
  <c r="P921" i="11"/>
  <c r="R905" i="11"/>
  <c r="Q905" i="11"/>
  <c r="P905" i="11"/>
  <c r="R882" i="11"/>
  <c r="Q882" i="11"/>
  <c r="P882" i="11"/>
  <c r="R880" i="11"/>
  <c r="R1203" i="11" s="1"/>
  <c r="Q880" i="11"/>
  <c r="P880" i="11"/>
  <c r="P1203" i="11" s="1"/>
  <c r="M867" i="11"/>
  <c r="L867" i="11"/>
  <c r="K867" i="11"/>
  <c r="J867" i="11"/>
  <c r="I867" i="11"/>
  <c r="H867" i="11"/>
  <c r="G867" i="11"/>
  <c r="F867" i="11"/>
  <c r="E867" i="11"/>
  <c r="D867" i="11"/>
  <c r="C867" i="11"/>
  <c r="B867" i="11"/>
  <c r="M865" i="11"/>
  <c r="L865" i="11"/>
  <c r="K865" i="11"/>
  <c r="J865" i="11"/>
  <c r="I865" i="11"/>
  <c r="H865" i="11"/>
  <c r="G865" i="11"/>
  <c r="F865" i="11"/>
  <c r="E865" i="11"/>
  <c r="D865" i="11"/>
  <c r="C865" i="11"/>
  <c r="B865" i="11"/>
  <c r="M674" i="11"/>
  <c r="L674" i="11"/>
  <c r="K674" i="11"/>
  <c r="J674" i="11"/>
  <c r="I674" i="11"/>
  <c r="H674" i="11"/>
  <c r="G674" i="11"/>
  <c r="F674" i="11"/>
  <c r="E674" i="11"/>
  <c r="D674" i="11"/>
  <c r="C674" i="11"/>
  <c r="B674" i="11"/>
  <c r="M671" i="11"/>
  <c r="L671" i="11"/>
  <c r="K671" i="11"/>
  <c r="J671" i="11"/>
  <c r="I671" i="11"/>
  <c r="H671" i="11"/>
  <c r="G671" i="11"/>
  <c r="F671" i="11"/>
  <c r="E671" i="11"/>
  <c r="D671" i="11"/>
  <c r="C671" i="11"/>
  <c r="B671" i="11"/>
  <c r="M660" i="11"/>
  <c r="L660" i="11"/>
  <c r="K660" i="11"/>
  <c r="J660" i="11"/>
  <c r="I660" i="11"/>
  <c r="H660" i="11"/>
  <c r="G660" i="11"/>
  <c r="F660" i="11"/>
  <c r="E660" i="11"/>
  <c r="D660" i="11"/>
  <c r="C660" i="11"/>
  <c r="B660" i="11"/>
  <c r="M653" i="11"/>
  <c r="L653" i="11"/>
  <c r="K653" i="11"/>
  <c r="J653" i="11"/>
  <c r="I653" i="11"/>
  <c r="H653" i="11"/>
  <c r="G653" i="11"/>
  <c r="F653" i="11"/>
  <c r="E653" i="11"/>
  <c r="D653" i="11"/>
  <c r="C653" i="11"/>
  <c r="B653" i="11"/>
  <c r="M648" i="11"/>
  <c r="L648" i="11"/>
  <c r="K648" i="11"/>
  <c r="J648" i="11"/>
  <c r="I648" i="11"/>
  <c r="H648" i="11"/>
  <c r="G648" i="11"/>
  <c r="F648" i="11"/>
  <c r="E648" i="11"/>
  <c r="D648" i="11"/>
  <c r="C648" i="11"/>
  <c r="B648" i="11"/>
  <c r="M646" i="11"/>
  <c r="L646" i="11"/>
  <c r="K646" i="11"/>
  <c r="J646" i="11"/>
  <c r="I646" i="11"/>
  <c r="H646" i="11"/>
  <c r="G646" i="11"/>
  <c r="F646" i="11"/>
  <c r="E646" i="11"/>
  <c r="D646" i="11"/>
  <c r="C646" i="11"/>
  <c r="B646" i="11"/>
  <c r="M623" i="11"/>
  <c r="L623" i="11"/>
  <c r="K623" i="11"/>
  <c r="J623" i="11"/>
  <c r="I623" i="11"/>
  <c r="H623" i="11"/>
  <c r="G623" i="11"/>
  <c r="F623" i="11"/>
  <c r="E623" i="11"/>
  <c r="D623" i="11"/>
  <c r="C623" i="11"/>
  <c r="B623" i="11"/>
  <c r="M610" i="11"/>
  <c r="L610" i="11"/>
  <c r="K610" i="11"/>
  <c r="J610" i="11"/>
  <c r="I610" i="11"/>
  <c r="H610" i="11"/>
  <c r="G610" i="11"/>
  <c r="F610" i="11"/>
  <c r="E610" i="11"/>
  <c r="D610" i="11"/>
  <c r="C610" i="11"/>
  <c r="B610" i="11"/>
  <c r="M599" i="11"/>
  <c r="L599" i="11"/>
  <c r="K599" i="11"/>
  <c r="J599" i="11"/>
  <c r="I599" i="11"/>
  <c r="H599" i="11"/>
  <c r="G599" i="11"/>
  <c r="F599" i="11"/>
  <c r="E599" i="11"/>
  <c r="D599" i="11"/>
  <c r="C599" i="11"/>
  <c r="B599" i="11"/>
  <c r="M597" i="11"/>
  <c r="M868" i="11" s="1"/>
  <c r="L597" i="11"/>
  <c r="L868" i="11" s="1"/>
  <c r="K597" i="11"/>
  <c r="K868" i="11" s="1"/>
  <c r="J597" i="11"/>
  <c r="J868" i="11" s="1"/>
  <c r="I597" i="11"/>
  <c r="I868" i="11" s="1"/>
  <c r="H597" i="11"/>
  <c r="H868" i="11" s="1"/>
  <c r="G597" i="11"/>
  <c r="G868" i="11" s="1"/>
  <c r="F597" i="11"/>
  <c r="F868" i="11" s="1"/>
  <c r="E597" i="11"/>
  <c r="E868" i="11" s="1"/>
  <c r="D597" i="11"/>
  <c r="D868" i="11" s="1"/>
  <c r="C597" i="11"/>
  <c r="C868" i="11" s="1"/>
  <c r="B597" i="11"/>
  <c r="B868" i="11" s="1"/>
  <c r="Y585" i="11"/>
  <c r="X585" i="11"/>
  <c r="W585" i="11"/>
  <c r="V585" i="11"/>
  <c r="U585" i="11"/>
  <c r="T585" i="11"/>
  <c r="S585" i="11"/>
  <c r="R585" i="11"/>
  <c r="Q585" i="11"/>
  <c r="P585" i="11"/>
  <c r="O585" i="11"/>
  <c r="N585" i="11"/>
  <c r="M585" i="11"/>
  <c r="L585" i="11"/>
  <c r="K585" i="11"/>
  <c r="J585" i="11"/>
  <c r="I585" i="11"/>
  <c r="H585" i="11"/>
  <c r="G585" i="11"/>
  <c r="F585" i="11"/>
  <c r="E585" i="11"/>
  <c r="D585" i="11"/>
  <c r="C585" i="11"/>
  <c r="B585" i="11"/>
  <c r="Y583" i="11"/>
  <c r="X583" i="11"/>
  <c r="W583" i="11"/>
  <c r="V583" i="11"/>
  <c r="U583" i="11"/>
  <c r="T583" i="11"/>
  <c r="S583" i="11"/>
  <c r="R583" i="11"/>
  <c r="Q583" i="11"/>
  <c r="P583" i="11"/>
  <c r="O583" i="11"/>
  <c r="N583" i="11"/>
  <c r="M583" i="11"/>
  <c r="L583" i="11"/>
  <c r="K583" i="11"/>
  <c r="J583" i="11"/>
  <c r="I583" i="11"/>
  <c r="H583" i="11"/>
  <c r="G583" i="11"/>
  <c r="F583" i="11"/>
  <c r="E583" i="11"/>
  <c r="D583" i="11"/>
  <c r="C583" i="11"/>
  <c r="B583" i="11"/>
  <c r="Y392" i="11"/>
  <c r="X392" i="11"/>
  <c r="W392" i="11"/>
  <c r="V392" i="11"/>
  <c r="U392" i="11"/>
  <c r="T392" i="11"/>
  <c r="S392" i="11"/>
  <c r="R392" i="11"/>
  <c r="Q392" i="11"/>
  <c r="P392" i="11"/>
  <c r="O392" i="11"/>
  <c r="N392" i="11"/>
  <c r="M392" i="11"/>
  <c r="L392" i="11"/>
  <c r="K392" i="11"/>
  <c r="J392" i="11"/>
  <c r="I392" i="11"/>
  <c r="H392" i="11"/>
  <c r="G392" i="11"/>
  <c r="F392" i="11"/>
  <c r="E392" i="11"/>
  <c r="D392" i="11"/>
  <c r="C392" i="11"/>
  <c r="B392" i="11"/>
  <c r="Y389" i="11"/>
  <c r="X389" i="11"/>
  <c r="W389" i="11"/>
  <c r="V389" i="11"/>
  <c r="U389" i="11"/>
  <c r="T389" i="11"/>
  <c r="S389" i="11"/>
  <c r="R389" i="11"/>
  <c r="Q389" i="11"/>
  <c r="P389" i="11"/>
  <c r="O389" i="11"/>
  <c r="N389" i="11"/>
  <c r="M389" i="11"/>
  <c r="L389" i="11"/>
  <c r="K389" i="11"/>
  <c r="J389" i="11"/>
  <c r="I389" i="11"/>
  <c r="H389" i="11"/>
  <c r="G389" i="11"/>
  <c r="F389" i="11"/>
  <c r="E389" i="11"/>
  <c r="D389" i="11"/>
  <c r="C389" i="11"/>
  <c r="B389" i="11"/>
  <c r="Y378" i="11"/>
  <c r="X378" i="11"/>
  <c r="W378" i="11"/>
  <c r="V378" i="11"/>
  <c r="U378" i="11"/>
  <c r="T378" i="11"/>
  <c r="S378" i="11"/>
  <c r="R378" i="11"/>
  <c r="Q378" i="11"/>
  <c r="P378" i="11"/>
  <c r="O378" i="11"/>
  <c r="N378" i="11"/>
  <c r="M378" i="11"/>
  <c r="L378" i="11"/>
  <c r="K378" i="11"/>
  <c r="J378" i="11"/>
  <c r="I378" i="11"/>
  <c r="H378" i="11"/>
  <c r="G378" i="11"/>
  <c r="F378" i="11"/>
  <c r="E378" i="11"/>
  <c r="D378" i="11"/>
  <c r="C378" i="11"/>
  <c r="B378" i="11"/>
  <c r="Y371" i="11"/>
  <c r="X371" i="11"/>
  <c r="W371" i="11"/>
  <c r="V371" i="11"/>
  <c r="U371" i="11"/>
  <c r="T371" i="11"/>
  <c r="S371" i="11"/>
  <c r="R371" i="11"/>
  <c r="Q371" i="11"/>
  <c r="P371" i="11"/>
  <c r="O371" i="11"/>
  <c r="N371" i="11"/>
  <c r="M371" i="11"/>
  <c r="L371" i="11"/>
  <c r="K371" i="11"/>
  <c r="J371" i="11"/>
  <c r="I371" i="11"/>
  <c r="H371" i="11"/>
  <c r="G371" i="11"/>
  <c r="F371" i="11"/>
  <c r="E371" i="11"/>
  <c r="D371" i="11"/>
  <c r="C371" i="11"/>
  <c r="B371" i="11"/>
  <c r="Y366" i="11"/>
  <c r="X366" i="11"/>
  <c r="W366" i="11"/>
  <c r="V366" i="11"/>
  <c r="U366" i="11"/>
  <c r="T366" i="11"/>
  <c r="S366" i="11"/>
  <c r="R366" i="11"/>
  <c r="Q366" i="11"/>
  <c r="P366" i="11"/>
  <c r="O366" i="11"/>
  <c r="N366" i="11"/>
  <c r="M366" i="11"/>
  <c r="L366" i="11"/>
  <c r="K366" i="11"/>
  <c r="J366" i="11"/>
  <c r="I366" i="11"/>
  <c r="H366" i="11"/>
  <c r="G366" i="11"/>
  <c r="F366" i="11"/>
  <c r="E366" i="11"/>
  <c r="D366" i="11"/>
  <c r="C366" i="11"/>
  <c r="B366" i="11"/>
  <c r="Y364" i="11"/>
  <c r="X364" i="11"/>
  <c r="W364" i="11"/>
  <c r="V364" i="11"/>
  <c r="U364" i="11"/>
  <c r="T364" i="11"/>
  <c r="S364" i="11"/>
  <c r="R364" i="11"/>
  <c r="Q364" i="11"/>
  <c r="P364" i="11"/>
  <c r="O364" i="11"/>
  <c r="N364" i="11"/>
  <c r="M364" i="11"/>
  <c r="L364" i="11"/>
  <c r="K364" i="11"/>
  <c r="J364" i="11"/>
  <c r="I364" i="11"/>
  <c r="H364" i="11"/>
  <c r="G364" i="11"/>
  <c r="F364" i="11"/>
  <c r="E364" i="11"/>
  <c r="D364" i="11"/>
  <c r="C364" i="11"/>
  <c r="B364" i="11"/>
  <c r="Y341" i="11"/>
  <c r="X341" i="11"/>
  <c r="W341" i="11"/>
  <c r="V341" i="11"/>
  <c r="U341" i="11"/>
  <c r="T341" i="11"/>
  <c r="S341" i="11"/>
  <c r="R341" i="11"/>
  <c r="Q341" i="11"/>
  <c r="P341" i="11"/>
  <c r="O341" i="11"/>
  <c r="N341" i="11"/>
  <c r="M341" i="11"/>
  <c r="L341" i="11"/>
  <c r="K341" i="11"/>
  <c r="J341" i="11"/>
  <c r="I341" i="11"/>
  <c r="H341" i="11"/>
  <c r="G341" i="11"/>
  <c r="F341" i="11"/>
  <c r="E341" i="11"/>
  <c r="D341" i="11"/>
  <c r="C341" i="11"/>
  <c r="B341" i="11"/>
  <c r="Y328" i="11"/>
  <c r="X328" i="11"/>
  <c r="W328" i="11"/>
  <c r="V328" i="11"/>
  <c r="U328" i="11"/>
  <c r="T328" i="11"/>
  <c r="S328" i="11"/>
  <c r="R328" i="11"/>
  <c r="Q328" i="11"/>
  <c r="P328" i="11"/>
  <c r="O328" i="11"/>
  <c r="N328" i="11"/>
  <c r="M328" i="11"/>
  <c r="L328" i="11"/>
  <c r="K328" i="11"/>
  <c r="J328" i="11"/>
  <c r="I328" i="11"/>
  <c r="H328" i="11"/>
  <c r="G328" i="11"/>
  <c r="F328" i="11"/>
  <c r="E328" i="11"/>
  <c r="D328" i="11"/>
  <c r="C328" i="11"/>
  <c r="B328" i="11"/>
  <c r="Y317" i="11"/>
  <c r="X317" i="11"/>
  <c r="W317" i="11"/>
  <c r="V317" i="11"/>
  <c r="U317" i="11"/>
  <c r="T317" i="11"/>
  <c r="S317" i="11"/>
  <c r="R317" i="11"/>
  <c r="Q317" i="11"/>
  <c r="P317" i="11"/>
  <c r="O317" i="11"/>
  <c r="N317" i="11"/>
  <c r="M317" i="11"/>
  <c r="L317" i="11"/>
  <c r="K317" i="11"/>
  <c r="J317" i="11"/>
  <c r="I317" i="11"/>
  <c r="H317" i="11"/>
  <c r="G317" i="11"/>
  <c r="F317" i="11"/>
  <c r="E317" i="11"/>
  <c r="D317" i="11"/>
  <c r="C317" i="11"/>
  <c r="B317" i="11"/>
  <c r="Y315" i="11"/>
  <c r="Y586" i="11" s="1"/>
  <c r="X315" i="11"/>
  <c r="X586" i="11" s="1"/>
  <c r="W315" i="11"/>
  <c r="W586" i="11" s="1"/>
  <c r="V315" i="11"/>
  <c r="V586" i="11" s="1"/>
  <c r="U315" i="11"/>
  <c r="U586" i="11" s="1"/>
  <c r="T315" i="11"/>
  <c r="T586" i="11" s="1"/>
  <c r="S315" i="11"/>
  <c r="S586" i="11" s="1"/>
  <c r="R315" i="11"/>
  <c r="R586" i="11" s="1"/>
  <c r="Q315" i="11"/>
  <c r="Q586" i="11" s="1"/>
  <c r="P315" i="11"/>
  <c r="P586" i="11" s="1"/>
  <c r="O315" i="11"/>
  <c r="O586" i="11" s="1"/>
  <c r="N315" i="11"/>
  <c r="N586" i="11" s="1"/>
  <c r="M315" i="11"/>
  <c r="M586" i="11" s="1"/>
  <c r="L315" i="11"/>
  <c r="L586" i="11" s="1"/>
  <c r="K315" i="11"/>
  <c r="K586" i="11" s="1"/>
  <c r="J315" i="11"/>
  <c r="J586" i="11" s="1"/>
  <c r="I315" i="11"/>
  <c r="I586" i="11" s="1"/>
  <c r="H315" i="11"/>
  <c r="H586" i="11" s="1"/>
  <c r="G315" i="11"/>
  <c r="G586" i="11" s="1"/>
  <c r="F315" i="11"/>
  <c r="F586" i="11" s="1"/>
  <c r="E315" i="11"/>
  <c r="E586" i="11" s="1"/>
  <c r="D315" i="11"/>
  <c r="D586" i="11" s="1"/>
  <c r="C315" i="11"/>
  <c r="C586" i="11" s="1"/>
  <c r="B315" i="11"/>
  <c r="B586" i="11" s="1"/>
  <c r="K302" i="11"/>
  <c r="J302" i="11"/>
  <c r="I302" i="11"/>
  <c r="H302" i="11"/>
  <c r="K300" i="11"/>
  <c r="J300" i="11"/>
  <c r="I300" i="11"/>
  <c r="H300" i="11"/>
  <c r="K109" i="11"/>
  <c r="J109" i="11"/>
  <c r="I109" i="11"/>
  <c r="H109" i="11"/>
  <c r="K106" i="11"/>
  <c r="J106" i="11"/>
  <c r="I106" i="11"/>
  <c r="H106" i="11"/>
  <c r="K95" i="11"/>
  <c r="J95" i="11"/>
  <c r="I95" i="11"/>
  <c r="H95" i="11"/>
  <c r="K88" i="11"/>
  <c r="J88" i="11"/>
  <c r="I88" i="11"/>
  <c r="H88" i="11"/>
  <c r="K83" i="11"/>
  <c r="J83" i="11"/>
  <c r="I83" i="11"/>
  <c r="H83" i="11"/>
  <c r="K81" i="11"/>
  <c r="J81" i="11"/>
  <c r="I81" i="11"/>
  <c r="H81" i="11"/>
  <c r="K58" i="11"/>
  <c r="J58" i="11"/>
  <c r="I58" i="11"/>
  <c r="H58" i="11"/>
  <c r="K45" i="11"/>
  <c r="J45" i="11"/>
  <c r="I45" i="11"/>
  <c r="H45" i="11"/>
  <c r="K34" i="11"/>
  <c r="J34" i="11"/>
  <c r="I34" i="11"/>
  <c r="H34" i="11"/>
  <c r="K32" i="11"/>
  <c r="K303" i="11" s="1"/>
  <c r="J32" i="11"/>
  <c r="J303" i="11" s="1"/>
  <c r="I32" i="11"/>
  <c r="I303" i="11" s="1"/>
  <c r="H32" i="11"/>
  <c r="H303" i="11" s="1"/>
  <c r="G21" i="11"/>
  <c r="F21" i="11"/>
  <c r="E21" i="11"/>
  <c r="D21" i="11"/>
  <c r="I39" i="10"/>
  <c r="H39" i="10"/>
  <c r="G39" i="10"/>
  <c r="F21" i="10"/>
  <c r="E21" i="10"/>
  <c r="D21" i="10"/>
  <c r="D118" i="9"/>
  <c r="D110" i="9"/>
  <c r="D102" i="9"/>
  <c r="D68" i="9"/>
  <c r="D60" i="9"/>
  <c r="D52" i="9"/>
  <c r="F44" i="9"/>
  <c r="E44" i="9"/>
  <c r="D44" i="9"/>
  <c r="F21" i="9"/>
  <c r="E21" i="9"/>
  <c r="D21" i="9"/>
  <c r="L171" i="8"/>
  <c r="I171" i="8"/>
  <c r="F171" i="8"/>
  <c r="J163" i="8"/>
  <c r="J121" i="8"/>
  <c r="J79" i="8"/>
  <c r="F35" i="8"/>
  <c r="E35" i="8"/>
  <c r="D35" i="8"/>
  <c r="F21" i="8"/>
  <c r="E21" i="8"/>
  <c r="D21" i="8"/>
  <c r="M54" i="7"/>
  <c r="J54" i="7"/>
  <c r="G54" i="7"/>
  <c r="M39" i="7"/>
  <c r="J39" i="7"/>
  <c r="G39" i="7"/>
  <c r="F31" i="7"/>
  <c r="E31" i="7"/>
  <c r="D31" i="7"/>
  <c r="F21" i="7"/>
  <c r="E21" i="7"/>
  <c r="D21" i="7"/>
  <c r="F31" i="6"/>
  <c r="E31" i="6"/>
  <c r="D31" i="6"/>
  <c r="F21" i="6"/>
  <c r="E21" i="6"/>
  <c r="D21" i="6"/>
  <c r="F36" i="5"/>
  <c r="E36" i="5"/>
  <c r="D36" i="5"/>
  <c r="F21" i="5"/>
  <c r="E21" i="5"/>
  <c r="D21" i="5"/>
  <c r="L50" i="4"/>
  <c r="I50" i="4"/>
  <c r="F50" i="4"/>
  <c r="L42" i="4"/>
  <c r="I42" i="4"/>
  <c r="F42" i="4"/>
  <c r="F34" i="4"/>
  <c r="E34" i="4"/>
  <c r="D34" i="4"/>
  <c r="F21" i="4"/>
  <c r="E21" i="4"/>
  <c r="D21" i="4"/>
  <c r="L46" i="3"/>
  <c r="K46" i="3"/>
  <c r="J46" i="3"/>
  <c r="G37" i="3"/>
  <c r="F37" i="3"/>
  <c r="E37" i="3"/>
  <c r="D37" i="3"/>
  <c r="G21" i="3"/>
  <c r="F21" i="3"/>
  <c r="E21" i="3"/>
  <c r="D21" i="3"/>
  <c r="H134" i="1"/>
  <c r="G134" i="1"/>
  <c r="F134" i="1"/>
  <c r="E134" i="1"/>
  <c r="H25" i="1"/>
  <c r="G25" i="1"/>
  <c r="F25" i="1"/>
  <c r="E25" i="1"/>
</calcChain>
</file>

<file path=xl/sharedStrings.xml><?xml version="1.0" encoding="utf-8"?>
<sst xmlns="http://schemas.openxmlformats.org/spreadsheetml/2006/main" count="9343" uniqueCount="2351">
  <si>
    <t>Приложение N 1 
к Порядку составления и утверждения плана финансово-хозяйственной деятельности
государственных бюджетных учреждений Самарской области, в отношении которых
министерство культуры Самарской области осуществляет функции и полномочия учредителя,
утвержденному приказом министерства культуры Самарской области от 28 мая 2025 г. N 91</t>
  </si>
  <si>
    <t>Подписано. Заверено ЭП.</t>
  </si>
  <si>
    <t>УТВЕРЖДАЮ</t>
  </si>
  <si>
    <t>ФИО: Шепталов Олег Валентинович</t>
  </si>
  <si>
    <t>Директор</t>
  </si>
  <si>
    <t>Должность: Директор</t>
  </si>
  <si>
    <t>(наименование должности лица, утверждающего документ)</t>
  </si>
  <si>
    <t>Деййствует с 10.07.2025 13:12:35 по: 03.10.2026 13:12:35</t>
  </si>
  <si>
    <t>Шепталов Олег Валентинович</t>
  </si>
  <si>
    <t>Серийный номер: B64E57BEDD2C38A645894DD95775D26806A1C93B</t>
  </si>
  <si>
    <t>(подпись)</t>
  </si>
  <si>
    <t>(расшифровка подписи)</t>
  </si>
  <si>
    <t>Издатель: Федеральное казначейство</t>
  </si>
  <si>
    <t>Время подписания: 17.12.2025 12:00:23</t>
  </si>
  <si>
    <t>"_____" _____________ ______ г.</t>
  </si>
  <si>
    <t>План финансово-хозяйственной деятельности</t>
  </si>
  <si>
    <t>на 2025 год и плановый период 2026 и 2027 годов</t>
  </si>
  <si>
    <t>от "16" декабря 2025 г.</t>
  </si>
  <si>
    <t>КОДЫ</t>
  </si>
  <si>
    <t>Дата</t>
  </si>
  <si>
    <t>16.12.2025</t>
  </si>
  <si>
    <t>Учреждение</t>
  </si>
  <si>
    <t>Государственное бюджетное учреждение "Самарский зоологический парк"</t>
  </si>
  <si>
    <t>по Сводному реестру</t>
  </si>
  <si>
    <t>36201433</t>
  </si>
  <si>
    <t>Орган, осуществляющий функции и полномочия учредителя</t>
  </si>
  <si>
    <t>Министерство культуры Самарской области</t>
  </si>
  <si>
    <t>ИНН</t>
  </si>
  <si>
    <t>6312070389</t>
  </si>
  <si>
    <t>Вид документа</t>
  </si>
  <si>
    <t>3</t>
  </si>
  <si>
    <t>КПП</t>
  </si>
  <si>
    <t>631601001</t>
  </si>
  <si>
    <t>(первичный - «0», уточненный - «1», «2», «3», «…»)</t>
  </si>
  <si>
    <t>36200013</t>
  </si>
  <si>
    <t>Единица измерения: руб.</t>
  </si>
  <si>
    <t>глава по БК</t>
  </si>
  <si>
    <t>711</t>
  </si>
  <si>
    <t>по ОКЕИ</t>
  </si>
  <si>
    <t>383</t>
  </si>
  <si>
    <t>Раздел 1. Поступления и выплаты</t>
  </si>
  <si>
    <t>Наименование показателя</t>
  </si>
  <si>
    <t>Код строки</t>
  </si>
  <si>
    <t>Код по бюджетной классификации Российской Федерации</t>
  </si>
  <si>
    <t>Аналитический код</t>
  </si>
  <si>
    <t>Сумма</t>
  </si>
  <si>
    <t>на 2025 г. текущий финансовый год</t>
  </si>
  <si>
    <t>на 2026 г. первый год планового периода</t>
  </si>
  <si>
    <t>на 2027 г. второй год планового периода</t>
  </si>
  <si>
    <t>за пределами планового периода</t>
  </si>
  <si>
    <t>Остаток средств на начало текущего финансового года</t>
  </si>
  <si>
    <t>0001</t>
  </si>
  <si>
    <t>х</t>
  </si>
  <si>
    <t>X</t>
  </si>
  <si>
    <t>Остаток средств на конец текущего финансового года</t>
  </si>
  <si>
    <t>0002</t>
  </si>
  <si>
    <t>Поступления, всего:</t>
  </si>
  <si>
    <t>1000</t>
  </si>
  <si>
    <t>100</t>
  </si>
  <si>
    <t>в том числе:
доходы от собственности</t>
  </si>
  <si>
    <t>1100</t>
  </si>
  <si>
    <t>120</t>
  </si>
  <si>
    <t>доходы от оказания услуг, работ, компенсации затрат учреждений, всего</t>
  </si>
  <si>
    <t>1200</t>
  </si>
  <si>
    <t>130</t>
  </si>
  <si>
    <t>из них:
субсидии на финансовое обеспечение выполнения государственного задания за счет средств областного бюджета</t>
  </si>
  <si>
    <t>1210</t>
  </si>
  <si>
    <t>131</t>
  </si>
  <si>
    <t>от приносящей доход деятельности</t>
  </si>
  <si>
    <t>1220</t>
  </si>
  <si>
    <t>доходы от оказания платных услуг (работ)</t>
  </si>
  <si>
    <t>1221</t>
  </si>
  <si>
    <t>доходы от компенсации затрат</t>
  </si>
  <si>
    <t>1222</t>
  </si>
  <si>
    <t>134</t>
  </si>
  <si>
    <t>доходы по условным арендным платежам</t>
  </si>
  <si>
    <t>1223</t>
  </si>
  <si>
    <t>135</t>
  </si>
  <si>
    <t>доходы от возмещений Фондом пенсионного и социального страхования Российской Федерации расходов</t>
  </si>
  <si>
    <t>1224</t>
  </si>
  <si>
    <t>139</t>
  </si>
  <si>
    <t>доходы от штрафов, пеней, иных сумм принудительного изъятия</t>
  </si>
  <si>
    <t>1300</t>
  </si>
  <si>
    <t>140</t>
  </si>
  <si>
    <t>доходы от штрафных санкций за нарушение законодательства о закупках и нарушение условий контрактов (договоров)</t>
  </si>
  <si>
    <t>1310</t>
  </si>
  <si>
    <t>141</t>
  </si>
  <si>
    <t>доходы от штрафных санкций по долговым обязательствам</t>
  </si>
  <si>
    <t>1320</t>
  </si>
  <si>
    <t>142</t>
  </si>
  <si>
    <t>страховые возмещения</t>
  </si>
  <si>
    <t>1330</t>
  </si>
  <si>
    <t>143</t>
  </si>
  <si>
    <t>возмещение ущерба имуществу (за исключением страховых возмещений)</t>
  </si>
  <si>
    <t>1340</t>
  </si>
  <si>
    <t>144</t>
  </si>
  <si>
    <t>прочие доходы от сумм принудительного изъятия</t>
  </si>
  <si>
    <t>1350</t>
  </si>
  <si>
    <t>145</t>
  </si>
  <si>
    <t>безвозмездные денежные поступления, всего</t>
  </si>
  <si>
    <t>1400</t>
  </si>
  <si>
    <t>150</t>
  </si>
  <si>
    <t>из них:
целевые субсидии</t>
  </si>
  <si>
    <t>1410</t>
  </si>
  <si>
    <t>152</t>
  </si>
  <si>
    <t>субсидии на осуществление капитальных вложений</t>
  </si>
  <si>
    <t>1420</t>
  </si>
  <si>
    <t>гранты, гранты в форме субсидий, пожертвования, иные безвозмездные перечисления от физических и юридических лиц, в том числе иностранных организаций</t>
  </si>
  <si>
    <t>1430</t>
  </si>
  <si>
    <t>155</t>
  </si>
  <si>
    <t>прочие доходы</t>
  </si>
  <si>
    <t>1500</t>
  </si>
  <si>
    <t>180</t>
  </si>
  <si>
    <t>доходы от операций с активами, всего</t>
  </si>
  <si>
    <t>1900</t>
  </si>
  <si>
    <t>в том числе:
доходы от операций с нефинансовыми активами, всего</t>
  </si>
  <si>
    <t>1910</t>
  </si>
  <si>
    <t>400</t>
  </si>
  <si>
    <t>в том числе:
доходы от выбытия основных средств</t>
  </si>
  <si>
    <t>1911</t>
  </si>
  <si>
    <t>410</t>
  </si>
  <si>
    <t>доходы от выбытия нематериальных активов</t>
  </si>
  <si>
    <t>1912</t>
  </si>
  <si>
    <t>420</t>
  </si>
  <si>
    <t>доходы от выбытия непроизведенных активов</t>
  </si>
  <si>
    <t>1913</t>
  </si>
  <si>
    <t>430</t>
  </si>
  <si>
    <t>доходы от выбытия материальных запасов</t>
  </si>
  <si>
    <t>1914</t>
  </si>
  <si>
    <t>440</t>
  </si>
  <si>
    <t>прочие поступления, всего</t>
  </si>
  <si>
    <t>1980</t>
  </si>
  <si>
    <t>из них:
увеличение остатков денежных средств за счет возврата дебиторской задолженности прошлых лет</t>
  </si>
  <si>
    <t>1981</t>
  </si>
  <si>
    <t>510</t>
  </si>
  <si>
    <t>Выплаты, всего</t>
  </si>
  <si>
    <t>2000</t>
  </si>
  <si>
    <t>200</t>
  </si>
  <si>
    <t>в том числе:
на выплаты персоналу, всего</t>
  </si>
  <si>
    <t>2100</t>
  </si>
  <si>
    <t>в том числе:
оплата труда</t>
  </si>
  <si>
    <t>2110</t>
  </si>
  <si>
    <t>111</t>
  </si>
  <si>
    <t>заработная плата</t>
  </si>
  <si>
    <t>2110.1</t>
  </si>
  <si>
    <t>211</t>
  </si>
  <si>
    <t>выплата пособий за первые три дня временной нетрудоспособности за счет средств работодателя в случае заболевания работника или полученной им травмы (за исключением несчастных случаев на производстве и профессиональных заболеваний)</t>
  </si>
  <si>
    <t>2110.2</t>
  </si>
  <si>
    <t>266</t>
  </si>
  <si>
    <t>прочие выплаты персоналу, в том числе компенсационного характера</t>
  </si>
  <si>
    <t>2120</t>
  </si>
  <si>
    <t>112</t>
  </si>
  <si>
    <t>прочие выплаты персоналу, в том числе компенсационного характера (оплата суточных)</t>
  </si>
  <si>
    <t>2120.1</t>
  </si>
  <si>
    <t>212</t>
  </si>
  <si>
    <t>прочие выплаты персоналу, в том числе компенсационного характера (компенсация за найм жилья)</t>
  </si>
  <si>
    <t>2120.2</t>
  </si>
  <si>
    <t>214</t>
  </si>
  <si>
    <t>прочие выплаты персоналу, в том числе компенсационного характера (услуги связи)</t>
  </si>
  <si>
    <t>2120.3</t>
  </si>
  <si>
    <t>221</t>
  </si>
  <si>
    <t>прочие выплаты персоналу, в том числе компенсационного характера (компенсация расходов на проезд)</t>
  </si>
  <si>
    <t>2120.4</t>
  </si>
  <si>
    <t>222</t>
  </si>
  <si>
    <t>прочие выплаты персоналу, в том числе компенсационного характера (командировочные расходы на проезд и проживание)</t>
  </si>
  <si>
    <t>2120.5</t>
  </si>
  <si>
    <t>226</t>
  </si>
  <si>
    <t>прочие выплаты персоналу, в том числе компенсационного характера (ежемесячные компенсационные выплаты)</t>
  </si>
  <si>
    <t>2120.6</t>
  </si>
  <si>
    <t>прочие выплаты персоналу, в том числе компенсационного характера (работы, услуги по содержанию  имущества)</t>
  </si>
  <si>
    <t>2120.7</t>
  </si>
  <si>
    <t>225</t>
  </si>
  <si>
    <t>иные выплаты, за исключением фонда оплаты труда учреждения, для выполнения отдельных полномочий</t>
  </si>
  <si>
    <t>2130</t>
  </si>
  <si>
    <t>113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</si>
  <si>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</si>
  <si>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2140</t>
  </si>
  <si>
    <t>119</t>
  </si>
  <si>
    <t>2140.1</t>
  </si>
  <si>
    <t>213</t>
  </si>
  <si>
    <t>пособия по социальной помощи, выплачиваемые работодателями, нанимателями бывшим работникам в натуральной форме</t>
  </si>
  <si>
    <t>2140.2</t>
  </si>
  <si>
    <t>265</t>
  </si>
  <si>
    <t>социальные пособия и компенсации персоналу в денежной форме</t>
  </si>
  <si>
    <t>2140.3</t>
  </si>
  <si>
    <t>прочие работы и услуги</t>
  </si>
  <si>
    <t>2140.4</t>
  </si>
  <si>
    <t>социальные и иные выплаты населению, всего</t>
  </si>
  <si>
    <t>2200</t>
  </si>
  <si>
    <t>300</t>
  </si>
  <si>
    <t>в том числе:
пособия, компенсации и иные социальные выплаты гражданам, кроме публичных нормативных обязательств</t>
  </si>
  <si>
    <t>2210</t>
  </si>
  <si>
    <t>321</t>
  </si>
  <si>
    <t>выплата стипендий, осуществление иных расходов на социальную поддержку обучающихся за счет средств стипендиального фонда</t>
  </si>
  <si>
    <t>2220</t>
  </si>
  <si>
    <t>340</t>
  </si>
  <si>
    <t>пособия по социальной помощи населению в денежной форме</t>
  </si>
  <si>
    <t>2220.1</t>
  </si>
  <si>
    <t>262</t>
  </si>
  <si>
    <t>иные выплаты текущего характера физическим лицам</t>
  </si>
  <si>
    <t>2220.2</t>
  </si>
  <si>
    <t>296</t>
  </si>
  <si>
    <t>на премирование физических лиц за достижения в области культуры, искусства, образования, науки и техники, а также на предоставление грантов с целью поддержки проектов в области науки, культуры и искусства</t>
  </si>
  <si>
    <t>2230</t>
  </si>
  <si>
    <t>350</t>
  </si>
  <si>
    <t>2230.1</t>
  </si>
  <si>
    <t>иные выплаты населению</t>
  </si>
  <si>
    <t>2240</t>
  </si>
  <si>
    <t>360</t>
  </si>
  <si>
    <t>прочие работы, услуги</t>
  </si>
  <si>
    <t>2240.1</t>
  </si>
  <si>
    <t>2240.2</t>
  </si>
  <si>
    <t>2240.3</t>
  </si>
  <si>
    <t>уплата налогов, сборов и иных платежей, всего</t>
  </si>
  <si>
    <t>2300</t>
  </si>
  <si>
    <t>850</t>
  </si>
  <si>
    <t>из них:																																																
налог на имущество организаций и земельный налог</t>
  </si>
  <si>
    <t>2310</t>
  </si>
  <si>
    <t>851</t>
  </si>
  <si>
    <t>291</t>
  </si>
  <si>
    <t>иные налоги (включаемые в состав расходов) в бюджеты бюджетной системы Российской Федерации, а также государственная пошлина</t>
  </si>
  <si>
    <t>2320</t>
  </si>
  <si>
    <t>852</t>
  </si>
  <si>
    <t>уплата штрафов (в том числе административных), пеней, иных платежей</t>
  </si>
  <si>
    <t>2330</t>
  </si>
  <si>
    <t>853</t>
  </si>
  <si>
    <t>x</t>
  </si>
  <si>
    <t>плата за загрязнение окружающей среды</t>
  </si>
  <si>
    <t>2330.1</t>
  </si>
  <si>
    <t>уплата штрафов, пеней, иных платежей за несвоевременную уплату налогов и сборов</t>
  </si>
  <si>
    <t>2330.2</t>
  </si>
  <si>
    <t>292</t>
  </si>
  <si>
    <t>уплата штрафов административных</t>
  </si>
  <si>
    <t>2330.3</t>
  </si>
  <si>
    <t>295</t>
  </si>
  <si>
    <t>уплата иных платежей за задержку заработной платы</t>
  </si>
  <si>
    <t>2330.4</t>
  </si>
  <si>
    <t>уплата членских взносов</t>
  </si>
  <si>
    <t>2330.5</t>
  </si>
  <si>
    <t>297</t>
  </si>
  <si>
    <t>безвозмездные перечисления организациям и физическим лицам, всего</t>
  </si>
  <si>
    <t>2400</t>
  </si>
  <si>
    <t>из них:
взносы в международные организации</t>
  </si>
  <si>
    <t>2410</t>
  </si>
  <si>
    <t>862</t>
  </si>
  <si>
    <t>253</t>
  </si>
  <si>
    <t>прочие выплаты (кроме выплат на закупку товаров, работ, услуг)</t>
  </si>
  <si>
    <t>2500</t>
  </si>
  <si>
    <t>в том числе:
исполнение судебных актов Российской Федерации и мировых соглашений по возмещению вреда, причиненного в результате деятельности учреждения</t>
  </si>
  <si>
    <t>2510</t>
  </si>
  <si>
    <t>831</t>
  </si>
  <si>
    <t>из них: штрафы за нарушение законодательства о закупках и нарушение условий контрактов (договоров)</t>
  </si>
  <si>
    <t>2510.1</t>
  </si>
  <si>
    <t>293</t>
  </si>
  <si>
    <t>2510.2</t>
  </si>
  <si>
    <t>иные выплаты текущего характера организациям</t>
  </si>
  <si>
    <t>2510.3</t>
  </si>
  <si>
    <t>исполнение судебных актов судебных органов иностранных государств, международных судов и арбитражей, мировых соглашений, заключенных в рамках судебных процессов в судебных органах иностранных государств, в международных судах и арбитражах</t>
  </si>
  <si>
    <t>2520</t>
  </si>
  <si>
    <t>832</t>
  </si>
  <si>
    <t>расходы на закупку товаров, работ, услуг, всего</t>
  </si>
  <si>
    <t>2600</t>
  </si>
  <si>
    <t>в том числе:																																																
закупку научно-исследовательских, опытно-конструкторских и технологических работ</t>
  </si>
  <si>
    <t>2610</t>
  </si>
  <si>
    <t>241</t>
  </si>
  <si>
    <t>закупку товаров, работ, услуг в целях капитального ремонта государственного (муниципального) имущества</t>
  </si>
  <si>
    <t>2620</t>
  </si>
  <si>
    <t>243</t>
  </si>
  <si>
    <t>в том числе: работы, услуги по содержанию имущества</t>
  </si>
  <si>
    <t>2620.1</t>
  </si>
  <si>
    <t>2620.2</t>
  </si>
  <si>
    <t>прочую закупку товаров, работ и услуг</t>
  </si>
  <si>
    <t>2630</t>
  </si>
  <si>
    <t>244</t>
  </si>
  <si>
    <t>в том числе:
услуги связи</t>
  </si>
  <si>
    <t>2630.1</t>
  </si>
  <si>
    <t>транспортные услуги</t>
  </si>
  <si>
    <t>2630.2</t>
  </si>
  <si>
    <t>коммунальные услуги</t>
  </si>
  <si>
    <t>2630.3</t>
  </si>
  <si>
    <t>223</t>
  </si>
  <si>
    <t>арендная плата за пользование имуществом (за исключением земельных участков и других обособленных природных объектов</t>
  </si>
  <si>
    <t>2630.4</t>
  </si>
  <si>
    <t>224</t>
  </si>
  <si>
    <t>работы, услуги по содержанию имущества</t>
  </si>
  <si>
    <t>2630.5</t>
  </si>
  <si>
    <t>2630.6</t>
  </si>
  <si>
    <t>страхование</t>
  </si>
  <si>
    <t>2630.7</t>
  </si>
  <si>
    <t>227</t>
  </si>
  <si>
    <t>услуги, работы для целей капитальных вложений</t>
  </si>
  <si>
    <t>2630.8</t>
  </si>
  <si>
    <t>228</t>
  </si>
  <si>
    <t>арендная плата за пользование земельными участками и другими обособленными природными объектами</t>
  </si>
  <si>
    <t>2630.9</t>
  </si>
  <si>
    <t>229</t>
  </si>
  <si>
    <t>приобретение основных средств</t>
  </si>
  <si>
    <t>2630.10</t>
  </si>
  <si>
    <t>310</t>
  </si>
  <si>
    <t>приобретение лекарственных препаратов и материалов, применяемых в медицинских целях</t>
  </si>
  <si>
    <t>2630.11</t>
  </si>
  <si>
    <t>320</t>
  </si>
  <si>
    <t>приобретение стоимости лекарственных препаратов и материалов, применяемых в медицинских целях</t>
  </si>
  <si>
    <t>2630.12</t>
  </si>
  <si>
    <t>341</t>
  </si>
  <si>
    <t>приобретение продуктов питания</t>
  </si>
  <si>
    <t>2630.13</t>
  </si>
  <si>
    <t>342</t>
  </si>
  <si>
    <t>приобретение горюче-смазочных материалов</t>
  </si>
  <si>
    <t>2630.14</t>
  </si>
  <si>
    <t>343</t>
  </si>
  <si>
    <t>приобретение строительных материалов</t>
  </si>
  <si>
    <t>2630.15</t>
  </si>
  <si>
    <t>344</t>
  </si>
  <si>
    <t>приобретение мягкого инвентаря</t>
  </si>
  <si>
    <t>2630.16</t>
  </si>
  <si>
    <t>345</t>
  </si>
  <si>
    <t>приобретение материальных запасов (прочие)</t>
  </si>
  <si>
    <t>2630.17</t>
  </si>
  <si>
    <t>346</t>
  </si>
  <si>
    <t>увеличение стоимости материальных запасов для целей капитальных вложений</t>
  </si>
  <si>
    <t>2630.18</t>
  </si>
  <si>
    <t>347</t>
  </si>
  <si>
    <t>приобретение прочих материальных запасов однократного применения</t>
  </si>
  <si>
    <t>2630.19</t>
  </si>
  <si>
    <t>349</t>
  </si>
  <si>
    <t>закупку энергетических ресурсов</t>
  </si>
  <si>
    <t>2640</t>
  </si>
  <si>
    <t>247</t>
  </si>
  <si>
    <t>капитальные вложения в объекты государственной (муниципальной) собственности, всего</t>
  </si>
  <si>
    <t>2700</t>
  </si>
  <si>
    <t>в том числе:																																																
приобретение объектов недвижимого имущества государственными (муниципальными) учреждениями</t>
  </si>
  <si>
    <t>2710</t>
  </si>
  <si>
    <t>406</t>
  </si>
  <si>
    <t>строительство (реконструкция) объектов недвижимого имущества</t>
  </si>
  <si>
    <t>2720</t>
  </si>
  <si>
    <t>407</t>
  </si>
  <si>
    <t>Выплаты, уменьшающие доход, всего</t>
  </si>
  <si>
    <t>3000</t>
  </si>
  <si>
    <t>в том числе:																																																
налог на прибыль</t>
  </si>
  <si>
    <t>3010</t>
  </si>
  <si>
    <t>189</t>
  </si>
  <si>
    <t>налог на добавленную стоимость</t>
  </si>
  <si>
    <t>3020</t>
  </si>
  <si>
    <t>прочие налоги, уменьшающие доход</t>
  </si>
  <si>
    <t>3030</t>
  </si>
  <si>
    <t>Прочие выплаты, всего</t>
  </si>
  <si>
    <t>4000</t>
  </si>
  <si>
    <t>в том числе:
уменьшение остатков денежных средств</t>
  </si>
  <si>
    <t>4010</t>
  </si>
  <si>
    <t>610</t>
  </si>
  <si>
    <t>вложение денежных средств в векселя, облигации и иные ценные бумаги (кроме акций)</t>
  </si>
  <si>
    <t>4020</t>
  </si>
  <si>
    <t>520</t>
  </si>
  <si>
    <t>вложение денежных средств в акции и иные финансовые инструменты</t>
  </si>
  <si>
    <t>4030</t>
  </si>
  <si>
    <t>530</t>
  </si>
  <si>
    <t>предоставление ссуд, кредитов (заимствований)</t>
  </si>
  <si>
    <t>4040</t>
  </si>
  <si>
    <t>540</t>
  </si>
  <si>
    <t>возврат ссуд, кредитов (заимствований)</t>
  </si>
  <si>
    <t>4050</t>
  </si>
  <si>
    <t>810</t>
  </si>
  <si>
    <t>Раздел 2. Сведения по выплатам на закупки товаров, работ, услуг</t>
  </si>
  <si>
    <t>№ п/п</t>
  </si>
  <si>
    <t>Год начала закупки</t>
  </si>
  <si>
    <t>на 2025 г. (текущий финансовый год)</t>
  </si>
  <si>
    <t>на 2026 г. (первый год планового периода)</t>
  </si>
  <si>
    <t>на 2027 г. (второй год планового периода)</t>
  </si>
  <si>
    <t>1</t>
  </si>
  <si>
    <t>Выплаты на закупку товаров, работ, услуг, всего:</t>
  </si>
  <si>
    <t>26000</t>
  </si>
  <si>
    <t>1.1</t>
  </si>
  <si>
    <t>в том числе:
по контрактам (договорам), заключенным до начала текущего финансового года без применения норм Федерального закона от 5 апреля 2013 г. N 44-ФЗ "О контрактной системе в сфере закупок товаров, работ, услуг для обеспечения государственных и муниципальных нужд" (Собрание законодательства Российской Федерации, 2013, N 14, ст.1652; 2018, N 32, ст.5104) (далее - Федеральный закон N 44-ФЗ) и Федерального закона от 18 июля 2011 г. N 223-ФЗ "О закупках товаров, работ, услуг отдельными видами юридических лиц" (Собрание законодательства Российской Федерации, 2011, N 30, ст.4571; 2018, N 32, ст.5135) (далее - Федеральный закон N 223-ФЗ)</t>
  </si>
  <si>
    <t>26100</t>
  </si>
  <si>
    <t>1.2</t>
  </si>
  <si>
    <t>по контрактам (договорам), планируемым к заключению в соответствующем финансовом году без применения норм Федерального закона N 44-ФЗ и Федерального закона N 223-ФЗ</t>
  </si>
  <si>
    <t>26200</t>
  </si>
  <si>
    <t>1.3</t>
  </si>
  <si>
    <t>по контрактам (договорам), заключенным до начала текущего финансового года с учетом требований Федерального закона N 44-ФЗ и Федерального закона N 223-ФЗ</t>
  </si>
  <si>
    <t>26300</t>
  </si>
  <si>
    <t>1.3.1</t>
  </si>
  <si>
    <t>в том числе: в соответствии с Федеральным законом № 44-ФЗ</t>
  </si>
  <si>
    <t>26310</t>
  </si>
  <si>
    <t>1.3.2</t>
  </si>
  <si>
    <t>в соответствии с Федеральным законом N 223-ФЗ</t>
  </si>
  <si>
    <t>26320</t>
  </si>
  <si>
    <t>1.4</t>
  </si>
  <si>
    <t>по контрактам (договорам), планируемым к заключению в соответствующем финансовом году с учетом требований Федерального закона N 44-ФЗ и Федерального закона N 223-ФЗ</t>
  </si>
  <si>
    <t>26400</t>
  </si>
  <si>
    <t>1.4.1</t>
  </si>
  <si>
    <t>в том числе: за счет субсидий, предоставляемых на финансовое обеспечение выполнения государственного (муниципального) задания</t>
  </si>
  <si>
    <t>26410</t>
  </si>
  <si>
    <t>1.4.1.1</t>
  </si>
  <si>
    <t>26411</t>
  </si>
  <si>
    <t>1.4.1.2</t>
  </si>
  <si>
    <t>26412</t>
  </si>
  <si>
    <t>1.4.2</t>
  </si>
  <si>
    <t>за счет субсидий, предоставляемых в соответствии с абзацем вторым пункта 1 статьи 78.1 Бюджетного кодекса Российской Федерации</t>
  </si>
  <si>
    <t>26420</t>
  </si>
  <si>
    <t>1.4.2.1</t>
  </si>
  <si>
    <t>26421</t>
  </si>
  <si>
    <t>1.4.2.2</t>
  </si>
  <si>
    <t>26422</t>
  </si>
  <si>
    <t>1.4.3</t>
  </si>
  <si>
    <t>за счет субсидий, предоставляемых на осуществление капитальных вложений</t>
  </si>
  <si>
    <t>26430</t>
  </si>
  <si>
    <t>1.4.4</t>
  </si>
  <si>
    <t>за счет средств обязательного медицинского страхования</t>
  </si>
  <si>
    <t>26440</t>
  </si>
  <si>
    <t>1.4.4.1</t>
  </si>
  <si>
    <t>26441</t>
  </si>
  <si>
    <t>1.4.4.2</t>
  </si>
  <si>
    <t>26442</t>
  </si>
  <si>
    <t>1.4.5</t>
  </si>
  <si>
    <t>за счет прочих источников финансового обеспечения</t>
  </si>
  <si>
    <t>26450</t>
  </si>
  <si>
    <t>1.4.5.1</t>
  </si>
  <si>
    <t>26451</t>
  </si>
  <si>
    <t>1.4.5.2</t>
  </si>
  <si>
    <t>26452</t>
  </si>
  <si>
    <t>2.</t>
  </si>
  <si>
    <t>Итого по контрактам, планируемым к заключению в соответствующем финансовом году в соответствии с Федеральным законом N 44-ФЗ, по соответствующему году закупки</t>
  </si>
  <si>
    <t>26500</t>
  </si>
  <si>
    <t>2.1</t>
  </si>
  <si>
    <t>в том числе по году начала закупки:</t>
  </si>
  <si>
    <t>26510</t>
  </si>
  <si>
    <t>2025</t>
  </si>
  <si>
    <t>2.2</t>
  </si>
  <si>
    <t>26520</t>
  </si>
  <si>
    <t>2026</t>
  </si>
  <si>
    <t>2.3</t>
  </si>
  <si>
    <t>26530</t>
  </si>
  <si>
    <t>2027</t>
  </si>
  <si>
    <t>3.</t>
  </si>
  <si>
    <t>Итого по договорам, планируемым к заключению в соответствующем финансовом году в соответствии с Федеральным законом N 223-ФЗ, по соответствующему году закупки</t>
  </si>
  <si>
    <t>26600</t>
  </si>
  <si>
    <t>3.1</t>
  </si>
  <si>
    <t>26610</t>
  </si>
  <si>
    <t>3.2</t>
  </si>
  <si>
    <t>26620</t>
  </si>
  <si>
    <t>3.3</t>
  </si>
  <si>
    <t>26630</t>
  </si>
  <si>
    <t>Руководитель финансово-экономической службы</t>
  </si>
  <si>
    <t>Чувашова Оксана Викторовна</t>
  </si>
  <si>
    <t>Главный бухгалтер</t>
  </si>
  <si>
    <t>Шадрина Лилия Финильевна</t>
  </si>
  <si>
    <t>Исполнитель</t>
  </si>
  <si>
    <t>Заместитель директора по экономике и финансам</t>
  </si>
  <si>
    <t>8(846)207-46-98</t>
  </si>
  <si>
    <t>(должность)</t>
  </si>
  <si>
    <t>(телефон)</t>
  </si>
  <si>
    <t>"______" _________________ 20__ г.</t>
  </si>
  <si>
    <t>СОГЛАСОВАНО</t>
  </si>
  <si>
    <t>Врио заместителя министра культуры Самарской области</t>
  </si>
  <si>
    <t>(наименование должности уполномоченного лица органа-учредителя)</t>
  </si>
  <si>
    <t>Тонковидова Н.А.</t>
  </si>
  <si>
    <t>М.П.</t>
  </si>
  <si>
    <t>ФИО: Калягина Ирина Евгеньевна</t>
  </si>
  <si>
    <t>Должность: Врио министра культуры Самарской области</t>
  </si>
  <si>
    <t>Действует c 16.12.2025 16:10:00 по: 11.03.2027 16:10:00</t>
  </si>
  <si>
    <t>Действует c 10.07.2025 13:12:35 по: 03.10.2026 13:12:35</t>
  </si>
  <si>
    <t>Серийный номер: 43C7612AF3C22444D82AEE767B67921B0630ADFF</t>
  </si>
  <si>
    <t>Время подписания: 17.12.2025 13:57:20</t>
  </si>
  <si>
    <t>Обоснования (расчеты) плановых показателей по поступлениям доходов от оказания услуг, выполнения работ, компенсации затрат учреждения
 на 2025 год и на плановый период 2026 и 2027 годов</t>
  </si>
  <si>
    <t>Единица измерения:</t>
  </si>
  <si>
    <t>руб</t>
  </si>
  <si>
    <t>1. Расчет объема поступлений доходов от оказания платных услуг (работ), компенсаций затрат учреждений</t>
  </si>
  <si>
    <t>на 2025 год (на текущий финансовый год)</t>
  </si>
  <si>
    <t>на 2026 год (на первый год планового периода)</t>
  </si>
  <si>
    <t>на 2027 год (на второй год планового периода)</t>
  </si>
  <si>
    <t>2</t>
  </si>
  <si>
    <t>4</t>
  </si>
  <si>
    <t>5</t>
  </si>
  <si>
    <t>6</t>
  </si>
  <si>
    <t>Дебиторская задолженность на начало года</t>
  </si>
  <si>
    <t>0100</t>
  </si>
  <si>
    <t>Кредиторская задолженность на начало года</t>
  </si>
  <si>
    <t>0200</t>
  </si>
  <si>
    <t>Доходы  от оказания услуг, выполнения работ, компенсации затрат учреждения</t>
  </si>
  <si>
    <t>0300</t>
  </si>
  <si>
    <t>Дебиторская задолженность на конец года</t>
  </si>
  <si>
    <t>0400</t>
  </si>
  <si>
    <t>Кредиторская задолженность на конец года</t>
  </si>
  <si>
    <t>0500</t>
  </si>
  <si>
    <t>Итого планируемых поступлений доходов от оказания услуг, выполнения работ, компенсации затрат учреждения (стр. 0300 + стр. 0100 - стр. 0200 - стр. 0400 + стр. 0500)</t>
  </si>
  <si>
    <t>9000</t>
  </si>
  <si>
    <t>2. Расчет доходов от оказания услуг, выполнения работ, компенсации затрат учреждения в части приносящей доход деятельности</t>
  </si>
  <si>
    <t>Субсидии на финансовое обеспечение выполнения государственного задания за счет средств субъекта Российской Федерации</t>
  </si>
  <si>
    <t>Доходы от приносящей доход деятельности, компенсаций затрат, всего</t>
  </si>
  <si>
    <t>в том числе: доход в виде платы за оказание услуг (выполнение работ) в рамках установленного государственного задания</t>
  </si>
  <si>
    <t>0210</t>
  </si>
  <si>
    <t>доход от оказания услуг, выполнения работ, реализации готовой продукции сверх установленного государственного задания</t>
  </si>
  <si>
    <t>0220</t>
  </si>
  <si>
    <t>доход от платы за пользование служебными жилыми помещениями и общежитиями, включающей в себя плату за пользование и плату за содержание жилого помещения</t>
  </si>
  <si>
    <t>0230</t>
  </si>
  <si>
    <t>возмещение расходов по решению судов (возмещения судебных издержек)</t>
  </si>
  <si>
    <t>0240</t>
  </si>
  <si>
    <t>прочие поступления от компенсации затрат бюджетных и автономных учреждений</t>
  </si>
  <si>
    <t>0250</t>
  </si>
  <si>
    <t>возмещение расходов, понесенных в связи с эксплуатацией имущества, находящегося в оперативном управлении</t>
  </si>
  <si>
    <t>0260</t>
  </si>
  <si>
    <t>прочие доходы от оказания услуг, выполнения работ, компенсации затрат учреждения</t>
  </si>
  <si>
    <t>0270</t>
  </si>
  <si>
    <t>Итого</t>
  </si>
  <si>
    <t>2.1. Расчет доходов от приносящей доход деятельности</t>
  </si>
  <si>
    <t>2.1.1. Расчет доходов в виде платы за оказание услуг (выполнение работ) в рамках установленного государственного задания</t>
  </si>
  <si>
    <t>Наименование услуги (работы)</t>
  </si>
  <si>
    <t>Плата (тариф) за единицу услуги (работы)</t>
  </si>
  <si>
    <t>Планируемый объем оказания услуг (выполнения работ)</t>
  </si>
  <si>
    <t>Сумма планируемых поступлений</t>
  </si>
  <si>
    <t>7</t>
  </si>
  <si>
    <t>8</t>
  </si>
  <si>
    <t>9</t>
  </si>
  <si>
    <t>10</t>
  </si>
  <si>
    <t>11</t>
  </si>
  <si>
    <t>2.1.2. Расчет доходов от оказания услуг, выполнения работ, реализации готовой продукции сверх установленного государственного задания</t>
  </si>
  <si>
    <t>2.1.3. Расчет доходов от платы за пользование служебными жилыми помещениями и общежитиями, включающей в себя плату за пользование и плату за содержание жилого помещения</t>
  </si>
  <si>
    <t>Наименование объекта</t>
  </si>
  <si>
    <t>Плата (тариф) за единицу (объект)</t>
  </si>
  <si>
    <t>Планируемый объем объектов, предоставляемых в пользование</t>
  </si>
  <si>
    <t>2.1.4.   Расчет   поступлений  от  возмещения  расходов  по  решению  судов (возмещения судебных издержек)</t>
  </si>
  <si>
    <t>2.1.5. Расчет прочих поступлений от компенсации затрат</t>
  </si>
  <si>
    <t>2.1.6. Расчет возмещения расходов, понесенных в связи с эксплуатацией имущества, находящегося в оперативном управлении</t>
  </si>
  <si>
    <t>2.1.7. Расчет прочих доходов от оказания услуг, выполнения работ, компенсации затрат</t>
  </si>
  <si>
    <t>Обоснования (расчеты) плановых показателей по поступлениям от штрафов, пеней, неустойки, возмещения ущерба
 на 2025 год и на плановый период 2026 и 2027 годов</t>
  </si>
  <si>
    <t>1. Расчет объема поступлений  доходов от штрафов, пеней, иных сумм принудительного изъятия</t>
  </si>
  <si>
    <t>Доходы от штрафов, пеней, неустойки, возмещения ущерба</t>
  </si>
  <si>
    <t>Итого планируемых поступлений доходов от оказания услуг, компенсации затрат учреждения (стр. 0300 + стр. 0100 - стр. 0200 - стр. 0400 + стр. 0500)</t>
  </si>
  <si>
    <t>2. Расчет доходов от штрафов, пеней, неустойки, возмещения ущерба</t>
  </si>
  <si>
    <t>Неустойка (пени)  в случаях ненадлежащего исполнения поставщиком (подрядчиком, исполнителем) обязательств, предусмотренных договором (контрактом), в том числе в случае просрочки исполнения обязательств, предусмотренных договором</t>
  </si>
  <si>
    <t>Удержание задатков и залогов, поступивших в обеспечение заявок на участие в конкурсе (аукционе), а также в обеспечение исполнения контрактов (договоров) в соответствии с законодательством Российской Федерации</t>
  </si>
  <si>
    <t>Пени, штрафы за нарушение долговых обязательств</t>
  </si>
  <si>
    <t>Возмещение ущерба при возникновении  страховых случаев</t>
  </si>
  <si>
    <t>Возмещение ущерба имуществу (за исключением страховых возмещений)</t>
  </si>
  <si>
    <t>Прочие поступления в виде принудительного изъятия</t>
  </si>
  <si>
    <t>0600</t>
  </si>
  <si>
    <t>2.1. Расчет неустойки (пени) в случаях ненадлежащего исполнения поставщиком (подрядчиком, исполнителем) обязательств, предусмотренных договором (контрактом)</t>
  </si>
  <si>
    <t>средняя сумма одного возмещения</t>
  </si>
  <si>
    <t>прогнозируемое количество случаев поступления возмещения ущерба, ед</t>
  </si>
  <si>
    <t>сумма</t>
  </si>
  <si>
    <t>Неустойка за неисполнение обязательств по контракту (ИП Фролов В.В.)</t>
  </si>
  <si>
    <t>2.2. Расчет удержания задатков и залогов, поступивших в обеспечение заявок на участие в конкурсе (аукционе), а также в обеспечение исполнения контрактов (договоров)</t>
  </si>
  <si>
    <t>Перечисление средств ООО ЧОО "БАГИН-ГРУПП" в соответствии с ч.13 ст.44 ФЗ от 05.04.2013 №44-ФЗ</t>
  </si>
  <si>
    <t>2.3. Расчет возмещения ущерба при возникновении страховых случаев</t>
  </si>
  <si>
    <t>2.4. Расчет возмещения ущерба имуществу (за исключением страховых возмещений)</t>
  </si>
  <si>
    <t>2.5. Расчет прочих поступлений в виде принудительного изъятия</t>
  </si>
  <si>
    <t>Обоснования (расчеты) плановых показателей безвозмездных денежных поступлений 
 на 2025 год и на плановый период 2026 и 2027 годов</t>
  </si>
  <si>
    <t>1. Расчет объема безвозмездных денежных поступлений</t>
  </si>
  <si>
    <t>Доходы от безвозмездных денежных поступлений</t>
  </si>
  <si>
    <t>Итого планируемых поступлений доходов от оказания услуг,компенсации затрат учреждения (стр. 0300 + стр. 0100 - стр. 0200 - стр. 0400 + стр. 0500)</t>
  </si>
  <si>
    <t>2. Расчет доходов от безвозмездных денежных поступлений</t>
  </si>
  <si>
    <t>Целевые субсидии (субсидии, предоставляемые в соответствии с абзацем вторым пункта 1 статьи 78.1 Бюджетного кодекса Российской Федерации)</t>
  </si>
  <si>
    <t>Субсидии на осуществление капитальных вложений</t>
  </si>
  <si>
    <t>гранты в форме субсидий из федерального бюджета</t>
  </si>
  <si>
    <t>0310</t>
  </si>
  <si>
    <t>гранты в форме субсидий из бюджетов субъектов Российской Федерации и местных бюджетов</t>
  </si>
  <si>
    <t>0320</t>
  </si>
  <si>
    <t>гранты, предоставляемые юридическими и физическими лицами (за исключением грантов в форме субсидий, предоставляемых из федерального бюджета, бюджетов субъектов Российской Федерации и местных бюджетов)</t>
  </si>
  <si>
    <t>0330</t>
  </si>
  <si>
    <t>пожертвования</t>
  </si>
  <si>
    <t>0340</t>
  </si>
  <si>
    <t>трансферты, предоставленные наднациональными организациями и правительствами иностранных государств, международными финансовыми организациями</t>
  </si>
  <si>
    <t>0350</t>
  </si>
  <si>
    <t>прочие безвозмездные поступления</t>
  </si>
  <si>
    <t>0360</t>
  </si>
  <si>
    <t>Всего</t>
  </si>
  <si>
    <t>2.1. Расчет поступлений грантов в форме субсидий из федерального бюджета</t>
  </si>
  <si>
    <t>2.2. Расчет поступлений грантов в форме субсидий из бюджетов субъектов Российской Федерации и местных бюджетов</t>
  </si>
  <si>
    <t>2.3. Расчет поступлений в форме грантов, предоставляемых юридическими и физическими лицами (за исключением грантов в форме субсидий, предоставляемых из федерального бюджета, бюджетов субъектов Российской Федерации и местных бюджетов)</t>
  </si>
  <si>
    <t>2.4. Расчет пожертвований</t>
  </si>
  <si>
    <t>2.5. Расчет прочих безвозмездных поступлений</t>
  </si>
  <si>
    <t>Обоснования (расчеты) плановых показателей по уплате налогов, объектом налогообложения для которых являются доходы (прибыль) учреждения
 на 2025 год и на плановый период 2026 и 2027 годов</t>
  </si>
  <si>
    <t>1. Расчет выплат на уплату налогов, объектом налогообложения для которых являются доходы (прибыль) учреждения</t>
  </si>
  <si>
    <t>Налоги, объектом налогообложения для которых являются доходы (прибыль) учреждения</t>
  </si>
  <si>
    <t>Итого планируемых выплат на уплату налогов, объектом налогообложения для которых являются доходы (прибыль) учреждения (стр. 0300 + стр. 0100 - стр. 0200 - стр. 0400 + стр. 0500)</t>
  </si>
  <si>
    <t>2. Расчет налогов, объектом налогообложения для которых являются доходы (прибыль) учреждения</t>
  </si>
  <si>
    <t>Налог на прибыль</t>
  </si>
  <si>
    <t>Налог на добавленную стоимость</t>
  </si>
  <si>
    <t>Прочие налоги, уменьшающие доход, всего</t>
  </si>
  <si>
    <t>Обоснования (расчеты) плановых показателей по поступлениям от выбытия материальных запасов
 на 2025 год и на плановый период 2026 и 2027 годов</t>
  </si>
  <si>
    <t>1. Расчет объема поступлений от выбытия материальных запасов</t>
  </si>
  <si>
    <t>Доходы от выбытия материальных запасов</t>
  </si>
  <si>
    <t>Итого планируемых поступлений  от выбытия материальных запасов (стр. 0300 + стр. 0100 - стр. 0200 - стр. 0400 + стр. 0500)</t>
  </si>
  <si>
    <t>2. Расчет доходов от выбытия материальных запасов</t>
  </si>
  <si>
    <t>Доходы от реализации материальных запасов</t>
  </si>
  <si>
    <t>Доходы от возмещения ущерба, выявленного в связи с недостачей материальных запасов</t>
  </si>
  <si>
    <t>Иные доходы от выбытия материальных запасов</t>
  </si>
  <si>
    <t>2.1. Расчет доходов от реализации материальных запасов</t>
  </si>
  <si>
    <t>Наименование единицы измерения</t>
  </si>
  <si>
    <t>цена, руб/ед</t>
  </si>
  <si>
    <t>количество</t>
  </si>
  <si>
    <t>12</t>
  </si>
  <si>
    <t>Продажа леопарда</t>
  </si>
  <si>
    <t>2.2. Расчет доходов от возмещения ущерба, выявленного в связи с недостачей материальных запасов</t>
  </si>
  <si>
    <t>2.3. Расчет иных доходов от выбытия материальных запасов</t>
  </si>
  <si>
    <t>Продажа лошадей Пржевальского</t>
  </si>
  <si>
    <t>Обоснования (расчеты) расходов на оплату труда 
 на 2025 год и на плановый период 2026 и 2027 годов</t>
  </si>
  <si>
    <t>1. Расчет плановых выплат на оплату труда</t>
  </si>
  <si>
    <t>Дебиторская  задолженность на начало года</t>
  </si>
  <si>
    <t>Расходы на оплату труда</t>
  </si>
  <si>
    <t>Дебиторская  задолженность на конец года</t>
  </si>
  <si>
    <t>Итого планируемых выплат в части взносов в международные организации (стр. 0300 + стр. 0100 - стр. 0200 - стр. 0400 + стр. 0500)</t>
  </si>
  <si>
    <t>2. Расчет расходов на оплату труда</t>
  </si>
  <si>
    <t>Расходы на выплату заработной платы, осуществляемые на основе договоров (контрактов) в соответствии с трудовым законодательством</t>
  </si>
  <si>
    <t>Пособия за первые три дня временной нетрудоспособности за счет средств работодателя в случае заболевания работника или полученной им травмы (за исключением несчастных случаев на производстве и профессиональных заболеваний)</t>
  </si>
  <si>
    <t>Выплаты поощрительного, стимулирующего характера, в том числе вознаграждения по итогам работы за год, премии</t>
  </si>
  <si>
    <t>0003</t>
  </si>
  <si>
    <t>Материальная помощь</t>
  </si>
  <si>
    <t>0004</t>
  </si>
  <si>
    <t>Единовременное денежное поощрение, в том числе в связи с выходом на пенсию за выслугу лет</t>
  </si>
  <si>
    <t>0005</t>
  </si>
  <si>
    <t>Иные расходы, включаемые в фонд оплаты труда</t>
  </si>
  <si>
    <t>0006</t>
  </si>
  <si>
    <t>Корректировка в связи с округлением</t>
  </si>
  <si>
    <t>0007</t>
  </si>
  <si>
    <t>2.1. Расчет расходов на выплату заработной платы, осуществляемые на основе договоров (контрактов) в соответствии с трудовым законодательством</t>
  </si>
  <si>
    <t>2.1.1. Расчет расходов на выплату заработной платы, осуществляемые на основе договоров (контрактов) в соответствии с трудовым законодательством на 2025 год (на текущий финансовый год)</t>
  </si>
  <si>
    <t>Категория должностей</t>
  </si>
  <si>
    <t>Наименование должностей</t>
  </si>
  <si>
    <t>Установленная численность, чел</t>
  </si>
  <si>
    <t>Среднемесячный размер оплаты труда на одного работника</t>
  </si>
  <si>
    <t>Фонд оплаты труда в год (гр.4 x гр.5 x 12)</t>
  </si>
  <si>
    <t>всего (гр.6 + гр.7 + гр.8)</t>
  </si>
  <si>
    <t>в том числе:</t>
  </si>
  <si>
    <t>по должностному окладу</t>
  </si>
  <si>
    <t>по выплатам</t>
  </si>
  <si>
    <t>компенсационного характера</t>
  </si>
  <si>
    <t>стимулирующего характера</t>
  </si>
  <si>
    <t>Административно-управленческий персонал</t>
  </si>
  <si>
    <t>Заместитель директора по общим вопросам</t>
  </si>
  <si>
    <t>Главный бухгалтер</t>
  </si>
  <si>
    <t>Заместитель директора по развитию</t>
  </si>
  <si>
    <t>Ведущий бухгалтер</t>
  </si>
  <si>
    <t>Начальник отдела</t>
  </si>
  <si>
    <t>Ведущий экономист</t>
  </si>
  <si>
    <t>0008</t>
  </si>
  <si>
    <t>Программист первой категории</t>
  </si>
  <si>
    <t>0009</t>
  </si>
  <si>
    <t>Ведущий инженер по охране труда</t>
  </si>
  <si>
    <t>0010</t>
  </si>
  <si>
    <t>Основной персонал</t>
  </si>
  <si>
    <t>Менеджер</t>
  </si>
  <si>
    <t>0011</t>
  </si>
  <si>
    <t>Главный зоотехник</t>
  </si>
  <si>
    <t>0012</t>
  </si>
  <si>
    <t>Главный ветеринарный врач</t>
  </si>
  <si>
    <t>0013</t>
  </si>
  <si>
    <t>Лектор (экскурсовод) первой категории</t>
  </si>
  <si>
    <t>0014</t>
  </si>
  <si>
    <t>Методист ведущий</t>
  </si>
  <si>
    <t>0015</t>
  </si>
  <si>
    <t>Зоотехник первой категории</t>
  </si>
  <si>
    <t>0016</t>
  </si>
  <si>
    <t>Зоолог первой категории</t>
  </si>
  <si>
    <t>0017</t>
  </si>
  <si>
    <t>Ведущий ветеринарный врач</t>
  </si>
  <si>
    <t>0018</t>
  </si>
  <si>
    <t>Ведущий зоолог</t>
  </si>
  <si>
    <t>0019</t>
  </si>
  <si>
    <t>Кассир (билетный)</t>
  </si>
  <si>
    <t>0020</t>
  </si>
  <si>
    <t>Приготовитель кормов 4 разряда</t>
  </si>
  <si>
    <t>0021</t>
  </si>
  <si>
    <t>Рабочий по уходу за животными, представляющими особую опасность для жизни 8 разряда</t>
  </si>
  <si>
    <t>0022</t>
  </si>
  <si>
    <t>Рабочий по уходу за животными 2 разряда</t>
  </si>
  <si>
    <t>0023</t>
  </si>
  <si>
    <t>Рабочий по уходу за животными 3 разряда</t>
  </si>
  <si>
    <t>0024</t>
  </si>
  <si>
    <t>Рабочий по уходу за животными 4 разряда</t>
  </si>
  <si>
    <t>0025</t>
  </si>
  <si>
    <t>Рабочий по уходу за животными 5 разряда</t>
  </si>
  <si>
    <t>0026</t>
  </si>
  <si>
    <t>Рабочий по уходу за животными 6 разряда</t>
  </si>
  <si>
    <t>0027</t>
  </si>
  <si>
    <t>Заведующий отделом</t>
  </si>
  <si>
    <t>0028</t>
  </si>
  <si>
    <t>Плотник 5 разряда</t>
  </si>
  <si>
    <t>0029</t>
  </si>
  <si>
    <t>Прочий персонал</t>
  </si>
  <si>
    <t>Водитель автомобиля 5 разряда</t>
  </si>
  <si>
    <t>0030</t>
  </si>
  <si>
    <t>Тракторист 3 разряда</t>
  </si>
  <si>
    <t>0031</t>
  </si>
  <si>
    <t>Тракторист 4 разряда</t>
  </si>
  <si>
    <t>0032</t>
  </si>
  <si>
    <t>электромонтёр по ремонту и обслуживанию электрооборудования 5 разряда</t>
  </si>
  <si>
    <t>0033</t>
  </si>
  <si>
    <t>2.1.2. Расчет расходов на выплату заработной платы, осуществляемые на основе договоров (контрактов) в соответствии с трудовым законодательством на 2026 год (на первый год планового периода)</t>
  </si>
  <si>
    <t>2.1.3. Расчет расходов на выплату заработной платы, осуществляемые на основе договоров (контрактов) в соответствии с трудовым законодательством на 2027 год (на второй год планового периода)</t>
  </si>
  <si>
    <t>2.2. Расчет расходов на выплаты пособий за первые три дня временной нетрудоспособности за счет средств работодателя в случае заболевания работника или полученной им травмы (за исключением несчастных случаев на производстве и профессиональных заболеваний)</t>
  </si>
  <si>
    <t>Наименование выплаты</t>
  </si>
  <si>
    <t>размер выплаты на 1 человека в год</t>
  </si>
  <si>
    <t>численность получателей выплаты, чел</t>
  </si>
  <si>
    <t>Пособие за первые три дня временной нетрудоспособности (КОСГУ 111) [ ]</t>
  </si>
  <si>
    <t>2.3. Расчет расходов на выплаты поощрительного, стимулирующего характера, в том числе вознаграждения по итогам работы за год, премии</t>
  </si>
  <si>
    <t>2.4. Расчет расходов на выплату материальной помощи</t>
  </si>
  <si>
    <t>2.5. Расчет расходов на выплату единовременного денежного поощрения, в том числе в связи с выходом на пенсию за выслугу лет</t>
  </si>
  <si>
    <t>2.6. Расчет иных расходов, включаемых в фонд оплаты труда</t>
  </si>
  <si>
    <t>3. Справочно: аналитическое распределение по КОСГУ</t>
  </si>
  <si>
    <t>Код по КОСГУ</t>
  </si>
  <si>
    <t>Заработная плата</t>
  </si>
  <si>
    <t>Социальные пособия и компенсации персоналу в денежной форме</t>
  </si>
  <si>
    <t>4. Справочно: аналитическое распределение расходов по источникам финансового обеспечения</t>
  </si>
  <si>
    <t>Приносящая доход деятельность</t>
  </si>
  <si>
    <t>Субсидия ГЗ</t>
  </si>
  <si>
    <t>Обоснование (расчет) расходов на прочие выплаты персоналу учреждений, за исключением фонда оплаты труда,
 на 2025 год и на плановый период 2026 и 2027 годов</t>
  </si>
  <si>
    <t>1. Расчет иных выплат персоналу учреждений за исключением фонда оплаты труда</t>
  </si>
  <si>
    <t>Расходы на иные выплаты персоналу учреждений, за исключением фонда оплаты труда</t>
  </si>
  <si>
    <t>Итого планируемых иных выплат персоналу (стр. 0100 - стр. 0200 + стр. 0300 - стр. 0400 + стр. 0500)</t>
  </si>
  <si>
    <t>2. Расчет расходов на осуществление иных выплат персоналу учреждений, за исключением фонда оплаты труда</t>
  </si>
  <si>
    <t>Возмещение работникам (сотрудникам) расходов, связанных со служебными командировками на территории Российской Федерации</t>
  </si>
  <si>
    <t>Компенсация работникам расходов по проезду к месту командировки и обратно</t>
  </si>
  <si>
    <t>0101</t>
  </si>
  <si>
    <t>Компенсация работникам расходов по найму жилого помещения в период командирования</t>
  </si>
  <si>
    <t>0102</t>
  </si>
  <si>
    <t>Выплата суточных при служебных командировках работникам на территории Российской Федерации</t>
  </si>
  <si>
    <t>0103</t>
  </si>
  <si>
    <t>Возмещение работникам (сотрудникам) расходов, связанных со служебными командировками на территории иностранных государств</t>
  </si>
  <si>
    <t>Компенсация работникам расходов по проезду к месту командировки и обратно при командировании на территории иностранных государств</t>
  </si>
  <si>
    <t>0201</t>
  </si>
  <si>
    <t>Компенсация работникам расходов по найму жилого помещения в период командирования на территории иностранных государств</t>
  </si>
  <si>
    <t>0202</t>
  </si>
  <si>
    <t>Выплата суточных при служебных командировках работников на территории иностранных государств</t>
  </si>
  <si>
    <t>0203</t>
  </si>
  <si>
    <t>Расходы на оформление обязательной медицинской страховки при служебных командировках работников на территории иностранных государств</t>
  </si>
  <si>
    <t>0204</t>
  </si>
  <si>
    <t>Расходы на оформление заграничного паспорта, визы и других выездных документов при служебных командировках работников на территории иностранных государств</t>
  </si>
  <si>
    <t>0205</t>
  </si>
  <si>
    <t>Расходы на оплату сборов за право въезда, транзита и иных обязательных платежей и сборов при служебных командировках работников на территории иностранных государств</t>
  </si>
  <si>
    <t>0206</t>
  </si>
  <si>
    <t>Иные расходы при служебных командировках работников на территории иностранных государств</t>
  </si>
  <si>
    <t>0207</t>
  </si>
  <si>
    <t>Продовольственно-путевые, полевые деньги</t>
  </si>
  <si>
    <t>Компенсация за использование личного транспорта для служебных целей</t>
  </si>
  <si>
    <t>Возмещение расходов на прохождение медицинского осмотра</t>
  </si>
  <si>
    <t>0700</t>
  </si>
  <si>
    <t>Иные расходы на осуществление выплат персоналу, за исключением оплаты труда</t>
  </si>
  <si>
    <t>0800</t>
  </si>
  <si>
    <t>2.1. Расчет расходов на возмещение работникам (сотрудникам) расходов, связанных со служебными командировками на территории Российской Федерации</t>
  </si>
  <si>
    <t>2.1.1. Расчет компенсации работникам расходов по проезду к месту командировки и обратно при командировании на территории Российской Федерации</t>
  </si>
  <si>
    <t>2.1.1.1. Расчет компенсации работникам расходов по проезду к месту командировки и обратно при командировании на территории Российской Федерации на 2025 год (на текущий финансовый год)</t>
  </si>
  <si>
    <t>Средний размер выплаты на 1 сотрудника</t>
  </si>
  <si>
    <t>Численность получателей выплаты, чел</t>
  </si>
  <si>
    <t>Среднее количество выплат в год, ед</t>
  </si>
  <si>
    <t>Сумма (гр.3 х гр.4 х гр.5)</t>
  </si>
  <si>
    <t>Компенсации работникам расходов по проезду к месту командировки и обратно, всего</t>
  </si>
  <si>
    <t>Компенсации работникам расходов по проезду к месту командировки и обратно (АУП) []</t>
  </si>
  <si>
    <t>Компенсации работникам расходов по проезду к месту командировки и обратно (вспомогательный персонал) []</t>
  </si>
  <si>
    <t>2.1.1.2. Расчет компенсации работникам расходов по проезду к месту командировки и обратно на территории Российской Федерации на 2026 год (на первый год планового периода)</t>
  </si>
  <si>
    <t>2.1.1.3. Расчет компенсации работникам расходов по проезду к месту командировки и обратно на территории Российской Федерации на 2027 год (на второй год планового периода)</t>
  </si>
  <si>
    <t>2.1.2. Расчет компенсации работникам расходов по найму жилого помещения в период командирования на территории Российской Федерации</t>
  </si>
  <si>
    <t>2.1.2.1. Расчет компенсации работникам расходов по найму жилого помещения в период командирования на 2025 год (на очередной финансовый год)</t>
  </si>
  <si>
    <t>Количество дней</t>
  </si>
  <si>
    <t>Сумма (гр.3 х гр.4 х гр.5 х гр.6)</t>
  </si>
  <si>
    <t>Компенсации работникам расходов по найму жилого помещения в период командирования, всего</t>
  </si>
  <si>
    <t>Компенсации работникам расходов по найму жилого помещения в период командирования на территории РФ (АУП) []</t>
  </si>
  <si>
    <t>Компенсации работникам расходов по найму жилого помещения в период командирования на территории РФ (вспомогательный персонал) []</t>
  </si>
  <si>
    <t>2.1.2.2. Расчет компенсации работникам расходов по найму жилого помещения в период командирования на территории Российской Федерации на 2026 год (на первый год планового периода)</t>
  </si>
  <si>
    <t>2.1.2.3. Расчет компенсации работникам расходов по найму жилого помещения в период командирования на территории Российской Федерации на 2027 год (на второй год планового периода)</t>
  </si>
  <si>
    <t>2.1.3. Расчет суточных при служебных командировках работников бюджетных и автономных учреждений на территории Российской Федерации</t>
  </si>
  <si>
    <t>2.1.3.1. Расчет суточных при служебных командировках работникам учреждения на территории Российской Федерации на 2025 год (на очередной финансовый год)</t>
  </si>
  <si>
    <t>Выплата суточных при служебных командировках работникам учреждений на территории Российской Федерации, всего</t>
  </si>
  <si>
    <t>Выплата суточных при служебных командировках работникам учреждений на территории РФ (АУП) []</t>
  </si>
  <si>
    <t>Выплата суточных при служебных командировках работникам учреждений на территории РФ (вспомогательный персонал) []</t>
  </si>
  <si>
    <t>2.1.3.2. Расчет суточных при служебных командировках работникам учреждения на территории Российской Федерации на 2026 год (на первый год планового периода)</t>
  </si>
  <si>
    <t>2.1.3.3. Расчет суточных при служебных командировках работникам учреждения на территории Российской Федерации на 2027 год (на второй год планового периода)</t>
  </si>
  <si>
    <t>2.2. Компенсация за использование личного транспорта для служебных целей</t>
  </si>
  <si>
    <t>средний размер выплаты на 1 человека</t>
  </si>
  <si>
    <t>среднее количество выплат в год, ед</t>
  </si>
  <si>
    <t>13</t>
  </si>
  <si>
    <t>14</t>
  </si>
  <si>
    <t>2.3. Компенсация расходов на прохождение медицинского осмотра</t>
  </si>
  <si>
    <t>2.4. Иные расходы на осуществление выплат персоналу, за исключением фонда оплаты труда</t>
  </si>
  <si>
    <t>3. Аналитическое распределение по КОСГУ</t>
  </si>
  <si>
    <t>Прочие несоциальные выплаты персоналу в денежной форме</t>
  </si>
  <si>
    <t>Прочие работы, услуги</t>
  </si>
  <si>
    <t>Обоснования (расчеты) расходов на взносы по обязательному социальному страхованию
 на 2025 год и на плановый период 2026 и 2027 годов</t>
  </si>
  <si>
    <t>1. Расчет выплат на страховые взносы на обязательное социальное страхование</t>
  </si>
  <si>
    <t>Взносы на обязательное социальное страхование</t>
  </si>
  <si>
    <t>Итого планируемых выплат по страховым взносам на обязательное социальное страхование (стр. 0100 - стр. 0200 + стр. 0300 - стр. 0400 + стр. 0500)</t>
  </si>
  <si>
    <t>2. Расчет расходов на уплату взносов на обязательное социальное страхование</t>
  </si>
  <si>
    <t>Размер базы для начисления страховых взносов</t>
  </si>
  <si>
    <t>Сумма взноса</t>
  </si>
  <si>
    <t>Страховые взносы на обязательное пенсионное страхование, на обязательное социальное страхование на случай временной нетрудоспособности и в связи с материнством, на обязательное медицинское страхование, всего</t>
  </si>
  <si>
    <t>в пределах установленной единой предельной величины базы для исчисления страховых взносов по тарифу 30,0 %</t>
  </si>
  <si>
    <t>0110</t>
  </si>
  <si>
    <t>свыше установленной единой предельной величины базы для исчисления страховых взносов по тарифу 15,1 %</t>
  </si>
  <si>
    <t>0120</t>
  </si>
  <si>
    <t>с применением пониженных тарифов страховых взносов для отдельных категорий плательщиков</t>
  </si>
  <si>
    <t>0130</t>
  </si>
  <si>
    <t>с применением дополнительных тарифов страховых взносов для отдельных категорий плательщиков</t>
  </si>
  <si>
    <t>0140</t>
  </si>
  <si>
    <t>Страховые взносы на обязательное социальное страхование от несчастных случаев на производстве и профессиональных заболеваний по установленному тарифу, всего</t>
  </si>
  <si>
    <t>обязательное социальное страхование от несчастных случаев на производстве и профессиональных заболеваний по ставке 0,2 %</t>
  </si>
  <si>
    <t>обязательное социальное страхование от несчастных случаев на производстве и профессиональных заболеваний по ставке</t>
  </si>
  <si>
    <t>Уточнение расчета по страховым взносам на обязательное социальное страхование, всего</t>
  </si>
  <si>
    <t>корректировка округления</t>
  </si>
  <si>
    <t>корректировка в связи с регрессом по страховым взносам</t>
  </si>
  <si>
    <t>Начисления на выплаты по оплате труда</t>
  </si>
  <si>
    <t>Обоснования (расчеты) плановых показателей на закупку товаров, работ, услуг
 на 2025 год и на плановый период 2026 и 2027 годов</t>
  </si>
  <si>
    <t>1. Расчет выплат на закупку товаров, работ, услуг</t>
  </si>
  <si>
    <t>объем обязательств, подлежащих исполнению за пределами планового периода</t>
  </si>
  <si>
    <t>Расходы на закупку товаров, работ, услуг</t>
  </si>
  <si>
    <t>Итого планируемых выплат в связи с закупками товаров, работ, услуг (стр. 0300 + стр. 0100 - стр. 0200 - стр. 0400 + стр. 0500)</t>
  </si>
  <si>
    <t>2. Расчет расходов на закупку товаров, работ, услуг</t>
  </si>
  <si>
    <t>Наименование объекта закупки</t>
  </si>
  <si>
    <t>Товар, работа, услуга</t>
  </si>
  <si>
    <t>Год (планируемый год) размещения извещения об осуществлении закупки, направления приглашения принять участие в определении поставщика (подрядчика, исполнителя), заключения договора (контракта) с единственным поставщиком (подрядчиком, исполнителем)</t>
  </si>
  <si>
    <t>Объем финансового обеспечения, всего</t>
  </si>
  <si>
    <t>код по ОК 034-2014 (КПЕС 2008) (ОКПД2)</t>
  </si>
  <si>
    <t>наименование</t>
  </si>
  <si>
    <t>[ОСНОВНОЙ][Интернет][интернет]</t>
  </si>
  <si>
    <t>61.10.4</t>
  </si>
  <si>
    <t>Услуги телекоммуникационные проводные в информационно-коммуникационной сети Интернет</t>
  </si>
  <si>
    <t>[ОСНОВНОЙ][Иные услуги связи][пересылка почтовых отправлений]</t>
  </si>
  <si>
    <t>53.10.1</t>
  </si>
  <si>
    <t>Услуги почтовой связи общего пользования</t>
  </si>
  <si>
    <t>[ОСНОВНОЙ][Сотовая связь][сотовая связь]</t>
  </si>
  <si>
    <t>61.20.1</t>
  </si>
  <si>
    <t>Услуги подвижной связи</t>
  </si>
  <si>
    <t>[ОСНОВНОЙ][Стационарная связь][телефония]</t>
  </si>
  <si>
    <t>61.10.11</t>
  </si>
  <si>
    <t>Услуги фиксированной телефонной связи - предоставление доступа и телефонные соединения</t>
  </si>
  <si>
    <t>0104</t>
  </si>
  <si>
    <t>Итого по коду КОСГУ</t>
  </si>
  <si>
    <t>9001</t>
  </si>
  <si>
    <t>[ОСНОВНОЙ][Иные транспортные услуги][Транспортные услуги]</t>
  </si>
  <si>
    <t>49.39</t>
  </si>
  <si>
    <t>Услуги сухопутного пассажирского транспорта прочие, не включенные в другие группировки</t>
  </si>
  <si>
    <t>9002</t>
  </si>
  <si>
    <t>[ОСНОВНОЙ][Водоотведение][водоотведение]</t>
  </si>
  <si>
    <t>37.00.11.110</t>
  </si>
  <si>
    <t>Услуги по водоотведению сточных вод</t>
  </si>
  <si>
    <t>0301</t>
  </si>
  <si>
    <t>[ОСНОВНОЙ][Газоснабжение][газоснабжение]</t>
  </si>
  <si>
    <t>35.23</t>
  </si>
  <si>
    <t>Услуги по торговле газом, подаваемым по трубопроводам</t>
  </si>
  <si>
    <t>0302</t>
  </si>
  <si>
    <t>[ОСНОВНОЙ][Отпуск питьевой воды][отпуск питьевой воды]</t>
  </si>
  <si>
    <t>36.00.11</t>
  </si>
  <si>
    <t>Вода питьевая</t>
  </si>
  <si>
    <t>0303</t>
  </si>
  <si>
    <t>[ОСНОВНОЙ][Плата за негативное воздействие на работу центральной системы водоотведения][Плата за негативное воздействие на работу централизованной системы водоотведения]</t>
  </si>
  <si>
    <t>37.00.11</t>
  </si>
  <si>
    <t>Услуги по удалению и очистке сточных отходов</t>
  </si>
  <si>
    <t>0304</t>
  </si>
  <si>
    <t>[ОСНОВНОЙ][Теплоэнергия][теплоэнергия]</t>
  </si>
  <si>
    <t>35.30.1</t>
  </si>
  <si>
    <t>Пар и горячая вода; услуги по снабжению паром и горячей водой</t>
  </si>
  <si>
    <t>0305</t>
  </si>
  <si>
    <t>[ОСНОВНОЙ][Транспортировка газа][транспортировка газа]</t>
  </si>
  <si>
    <t>49.50.12.110</t>
  </si>
  <si>
    <t>Услуги по транспортировке по трубопроводам природного газа</t>
  </si>
  <si>
    <t>0306</t>
  </si>
  <si>
    <t>[ОСНОВНОЙ][Услуги по обращению с ТКО][Твердые коммунальные отходы]</t>
  </si>
  <si>
    <t>38.11</t>
  </si>
  <si>
    <t>Отходы неопасные; услуги по сбору неопасных отходов</t>
  </si>
  <si>
    <t>0307</t>
  </si>
  <si>
    <t>[ОСНОВНОЙ][Холодное водоснабжение][водопотребление]</t>
  </si>
  <si>
    <t>36.00.20.130</t>
  </si>
  <si>
    <t>Услуги по транспортированию и распределению воды по водопроводам</t>
  </si>
  <si>
    <t>0308</t>
  </si>
  <si>
    <t>[ОСНОВНОЙ][Электроэнергия][электроэнергия]</t>
  </si>
  <si>
    <t>35.12</t>
  </si>
  <si>
    <t>Услуги по передаче электроэнергии и технологическому присоединению к распределительным электросетям</t>
  </si>
  <si>
    <t>0309</t>
  </si>
  <si>
    <t>[ОСНОВНОЙ][Электроэнергия][Электроэнергия п.Формальный]</t>
  </si>
  <si>
    <t>9003</t>
  </si>
  <si>
    <t>[ОСНОВНОЙ][Прочие расходы на содержание имущества][взносы на капитальный ремонт]</t>
  </si>
  <si>
    <t>68.32</t>
  </si>
  <si>
    <t>Услуги по управлению недвижимым имуществом, предоставляемые за вознаграждение или на договорной основе</t>
  </si>
  <si>
    <t>0401</t>
  </si>
  <si>
    <t>[ОСНОВНОЙ][Прочие расходы на содержание имущества][вывоз ТКО]</t>
  </si>
  <si>
    <t>38.12</t>
  </si>
  <si>
    <t>Отходы опасные; услуги по сбору опасных отходов</t>
  </si>
  <si>
    <t>0402</t>
  </si>
  <si>
    <t>[ОСНОВНОЙ][Прочие расходы на содержание имущества][Дизинсекция, дератизация]</t>
  </si>
  <si>
    <t>81.29.11.000</t>
  </si>
  <si>
    <t>Услуги по дезинфекции, дезинсекции и дератизации</t>
  </si>
  <si>
    <t>0403</t>
  </si>
  <si>
    <t>[ОСНОВНОЙ][Прочие расходы на содержание имущества][обслуживание офиса]</t>
  </si>
  <si>
    <t>81.10.10</t>
  </si>
  <si>
    <t>Услуги по комплексному обслуживанию помещений</t>
  </si>
  <si>
    <t>0404</t>
  </si>
  <si>
    <t>[ОСНОВНОЙ][Прочие расходы на содержание имущества][обслуживание ПТК]</t>
  </si>
  <si>
    <t>0405</t>
  </si>
  <si>
    <t>[ОСНОВНОЙ][Прочие расходы на содержание имущества][обслуживание сайта]</t>
  </si>
  <si>
    <t>63.11</t>
  </si>
  <si>
    <t>Услуги по обработке данных, размещению и взаимосвязанные услуги</t>
  </si>
  <si>
    <t>0406</t>
  </si>
  <si>
    <t>[ОСНОВНОЙ][Прочие расходы на содержание имущества][перезарядка огнетушителей]</t>
  </si>
  <si>
    <t>33.12</t>
  </si>
  <si>
    <t>Услуги по ремонту оборудования</t>
  </si>
  <si>
    <t>0407</t>
  </si>
  <si>
    <t>[ОСНОВНОЙ][Прочие расходы на содержание имущества][расчистка копыт животным]</t>
  </si>
  <si>
    <t>01.62</t>
  </si>
  <si>
    <t>Услуги в области животноводства</t>
  </si>
  <si>
    <t>0408</t>
  </si>
  <si>
    <t>[ОСНОВНОЙ][Прочие расходы на содержание имущества][ремонт бытовых приборов]</t>
  </si>
  <si>
    <t>0409</t>
  </si>
  <si>
    <t>[ОСНОВНОЙ][Прочие расходы на содержание имущества][Ремонт, техобслуживание автомобилей]</t>
  </si>
  <si>
    <t>45.20.1</t>
  </si>
  <si>
    <t>Услуги по техническому обслуживанию и ремонту легковых автомобилей и легких грузовых автотранспортных средств</t>
  </si>
  <si>
    <t>0410</t>
  </si>
  <si>
    <t>[ОСНОВНОЙ][Прочие расходы на содержание имущества][тех.обслуживание газового оборудования]</t>
  </si>
  <si>
    <t>35.22.10.120</t>
  </si>
  <si>
    <t>Услуги по техническому обслуживанию приборов учета расхода газа</t>
  </si>
  <si>
    <t>0411</t>
  </si>
  <si>
    <t>[ОСНОВНОЙ][Прочие расходы на содержание имущества][тех.обслуживание пожарной сигнализации]</t>
  </si>
  <si>
    <t>80.20.1</t>
  </si>
  <si>
    <t>Услуги систем обеспечения безопасности</t>
  </si>
  <si>
    <t>0412</t>
  </si>
  <si>
    <t>9004</t>
  </si>
  <si>
    <t>[ОСНОВНОЙ][Оплата охранных услуг][охрана зоопарка-]</t>
  </si>
  <si>
    <t>80.10.12</t>
  </si>
  <si>
    <t>Услуги охраны</t>
  </si>
  <si>
    <t>0501</t>
  </si>
  <si>
    <t>[ОСНОВНОЙ][Оплата охранных услуг][охрана зоопарка]</t>
  </si>
  <si>
    <t>0502</t>
  </si>
  <si>
    <t>[ОСНОВНОЙ][Оплата охранных услуг][охрана офиса]</t>
  </si>
  <si>
    <t>84.24</t>
  </si>
  <si>
    <t>Услуги по обеспечению общественного порядка и безопасности</t>
  </si>
  <si>
    <t>0503</t>
  </si>
  <si>
    <t>[ОСНОВНОЙ][Прочие работы и услуги][Выполнение проектно-изыскательных работ по объекту "Размещение Самарского зоопарка на территории парка Дружбы"]</t>
  </si>
  <si>
    <t>71.12.19.100</t>
  </si>
  <si>
    <t>Услуги по инженерно-техническому проектированию прочих объектов, кроме объектов культурного наследия</t>
  </si>
  <si>
    <t>0504</t>
  </si>
  <si>
    <t>[ОСНОВНОЙ][Прочие работы и услуги][инкассация денежной наличности]</t>
  </si>
  <si>
    <t>66.19</t>
  </si>
  <si>
    <t>Услуги вспомогательные прочие по отношению к финансовым услугам, кроме страхования и пенсионного обеспечения</t>
  </si>
  <si>
    <t>0505</t>
  </si>
  <si>
    <t>[ОСНОВНОЙ][Прочие работы и услуги][курсы, обучение, аттестация-]</t>
  </si>
  <si>
    <t>85.42</t>
  </si>
  <si>
    <t>Услуги по дополнительному профессиональному образованию</t>
  </si>
  <si>
    <t>0506</t>
  </si>
  <si>
    <t>[ОСНОВНОЙ][Прочие работы и услуги][курсы, обучение, аттестация]</t>
  </si>
  <si>
    <t>0507</t>
  </si>
  <si>
    <t>[ОСНОВНОЙ][Прочие работы и услуги][мед.осмотр водителей]</t>
  </si>
  <si>
    <t>86.10.1</t>
  </si>
  <si>
    <t>Услуги больничных организаций</t>
  </si>
  <si>
    <t>0508</t>
  </si>
  <si>
    <t>[ОСНОВНОЙ][Прочие работы и услуги][мед.осмотр работников]</t>
  </si>
  <si>
    <t>86.21</t>
  </si>
  <si>
    <t>Услуги в области общей врачебной практики</t>
  </si>
  <si>
    <t>0509</t>
  </si>
  <si>
    <t>[ОСНОВНОЙ][Прочие работы и услуги][Работы  по оценке профессиональных рисков в соответствии с типовым положением о системе управления охраной труда]</t>
  </si>
  <si>
    <t>71.20.19.130</t>
  </si>
  <si>
    <t>Услуги по оценке условий труда</t>
  </si>
  <si>
    <t>0510</t>
  </si>
  <si>
    <t>[ОСНОВНОЙ][Прочие работы и услуги][Разработка проекта системы АПС и СОУЭ]</t>
  </si>
  <si>
    <t>71.12.12.190</t>
  </si>
  <si>
    <t>Услуги по инженерно-техническому проектированию зданий прочие, не включенные в другие группировки</t>
  </si>
  <si>
    <t>0511</t>
  </si>
  <si>
    <t>[ОСНОВНОЙ][Прочие работы и услуги][Услуги по монтажу системы тревожной сигнализации]</t>
  </si>
  <si>
    <t>43.21.10.140</t>
  </si>
  <si>
    <t>Работы по монтажу систем пожарной сигнализации и охранной сигнализации</t>
  </si>
  <si>
    <t>0512</t>
  </si>
  <si>
    <t>[ОСНОВНОЙ][Прочие работы и услуги][Услуги по разработке и сопровождению экологической документации]</t>
  </si>
  <si>
    <t>74.90.13</t>
  </si>
  <si>
    <t>Услуги консультативные в области окружающей среды</t>
  </si>
  <si>
    <t>0513</t>
  </si>
  <si>
    <t>[ОСНОВНОЙ][Прочие работы и услуги][услуги эйкваринга]</t>
  </si>
  <si>
    <t>64.19</t>
  </si>
  <si>
    <t>Услуги по посредничеству в денежно-кредитной сфере прочие</t>
  </si>
  <si>
    <t>0514</t>
  </si>
  <si>
    <t>[ОСНОВНОЙ][Расходы на лабораторные исследования][ветеринарные услуги]</t>
  </si>
  <si>
    <t>75.00.1</t>
  </si>
  <si>
    <t>Услуги ветеринарные</t>
  </si>
  <si>
    <t>0515</t>
  </si>
  <si>
    <t>[ОСНОВНОЙ][Расходы на программное обеспечение][лицензионное вознаграждение за право пользования ЭПС "Гарант"]</t>
  </si>
  <si>
    <t>0516</t>
  </si>
  <si>
    <t>[ОСНОВНОЙ][Расходы на программное обеспечение][лицензия "Контур-Экстерн"]</t>
  </si>
  <si>
    <t>62.01</t>
  </si>
  <si>
    <t>Продукты программные и услуги по разработке и тестированию программного обеспечения</t>
  </si>
  <si>
    <t>0517</t>
  </si>
  <si>
    <t>[ОСНОВНОЙ][Расходы на программное обеспечение][неисключительное право пользования БД "Госфинансы"]</t>
  </si>
  <si>
    <t>77.40.1</t>
  </si>
  <si>
    <t>Услуги по предоставлению лицензий на право использования интеллектуальной собственности и аналогичных продуктов, кроме произведений, охраняемых авторским правом</t>
  </si>
  <si>
    <t>0518</t>
  </si>
  <si>
    <t>[ОСНОВНОЙ][Расходы на программное обеспечение][Предоставление права пользования но основании простой лицензи ПО "Отраслевой информационный ресурс" в составе электронный сервис РАМЗЭС 2.0]</t>
  </si>
  <si>
    <t>0519</t>
  </si>
  <si>
    <t>[ОСНОВНОЙ][Расходы на программное обеспечение][продление лицензии антивирусной программы]</t>
  </si>
  <si>
    <t>0520</t>
  </si>
  <si>
    <t>[ОСНОВНОЙ][Расходы на программное обеспечение][сопровождение программы 1С]</t>
  </si>
  <si>
    <t>0521</t>
  </si>
  <si>
    <t>[ОСНОВНОЙ][Расходы на программное обеспечение][услуги хостинга]</t>
  </si>
  <si>
    <t>63.12</t>
  </si>
  <si>
    <t>Содержание порталов в информационно-коммуникационной сети Интернет</t>
  </si>
  <si>
    <t>0522</t>
  </si>
  <si>
    <t>9005</t>
  </si>
  <si>
    <t>[ОСНОВНОЙ][Расходы на ОСАГО][Страхование гражданской ответственности владельцев транспортных средств]</t>
  </si>
  <si>
    <t>65.12.21</t>
  </si>
  <si>
    <t>Услуги по страхованию гражданской ответственности владельцев автотранспортных средств</t>
  </si>
  <si>
    <t>0601</t>
  </si>
  <si>
    <t>9006</t>
  </si>
  <si>
    <t>[ОСНОВНОЙ][Компьютерное оборудование и оргтехника][источник бесперебойного питания]</t>
  </si>
  <si>
    <t>26.20.40.110</t>
  </si>
  <si>
    <t>Устройства и блоки питания вычислительных машин</t>
  </si>
  <si>
    <t>0701</t>
  </si>
  <si>
    <t>[ОСНОВНОЙ][Компьютерное оборудование и оргтехника][МФУ лазерный]</t>
  </si>
  <si>
    <t>26.20.18</t>
  </si>
  <si>
    <t>Устройства периферийные с двумя или более функциями: печать данных, копирование, сканирование, прием и передача факсимильных сообщений</t>
  </si>
  <si>
    <t>0702</t>
  </si>
  <si>
    <t>[ОСНОВНОЙ][Оборудование][фильтр внешний]</t>
  </si>
  <si>
    <t>28.29</t>
  </si>
  <si>
    <t>Машины и оборудование общего назначения прочие, не включенные в другие группировки</t>
  </si>
  <si>
    <t>0703</t>
  </si>
  <si>
    <t>[ОСНОВНОЙ][Прочие основные средства][Автономный туалетный модуль]</t>
  </si>
  <si>
    <t>25.99.11.190</t>
  </si>
  <si>
    <t>Оборудование санитарно-техническое прочее и его части из черных металлов, меди или алюминия</t>
  </si>
  <si>
    <t>0704</t>
  </si>
  <si>
    <t>9007</t>
  </si>
  <si>
    <t>[ОСНОВНОЙ][Горюче-смазочные и строительные материалы][Бензин Аи-92]</t>
  </si>
  <si>
    <t>19.20.21.100</t>
  </si>
  <si>
    <t>Бензин автомобильный</t>
  </si>
  <si>
    <t>0801</t>
  </si>
  <si>
    <t>[ОСНОВНОЙ][Горюче-смазочные и строительные материалы][масло 0W30]</t>
  </si>
  <si>
    <t>19.20.29.110</t>
  </si>
  <si>
    <t>Масла моторные (универсальные, карбюраторные, дизельные, для авиационных поршневых двигателей)</t>
  </si>
  <si>
    <t>0802</t>
  </si>
  <si>
    <t>[ОСНОВНОЙ][Горюче-смазочные и строительные материалы][масло 10W40]</t>
  </si>
  <si>
    <t>0803</t>
  </si>
  <si>
    <t>[ОСНОВНОЙ][Горюче-смазочные и строительные материалы][масло 75W90 (трансмиссионное)]</t>
  </si>
  <si>
    <t>19.20.29.120</t>
  </si>
  <si>
    <t>Масла трансмиссионные</t>
  </si>
  <si>
    <t>0804</t>
  </si>
  <si>
    <t>[ОСНОВНОЙ][Горюче-смазочные и строительные материалы][топливо дизельное]</t>
  </si>
  <si>
    <t>19.20.21.345</t>
  </si>
  <si>
    <t>Топливо дизельное межсезонное экологического класса К5</t>
  </si>
  <si>
    <t>0805</t>
  </si>
  <si>
    <t>[ОСНОВНОЙ][Горюче-смазочные и строительные материалы][тосол]</t>
  </si>
  <si>
    <t>20.59.43.120</t>
  </si>
  <si>
    <t>Антифризы</t>
  </si>
  <si>
    <t>0806</t>
  </si>
  <si>
    <t>9008</t>
  </si>
  <si>
    <t>[ОСНОВНОЙ][Горюче-смазочные и строительные материалы][антисептик для дерева]</t>
  </si>
  <si>
    <t>20.30.22.220</t>
  </si>
  <si>
    <t>Растворители и разбавители органические сложные; составы готовые для удаления красок и лаков (смывки)</t>
  </si>
  <si>
    <t>0901</t>
  </si>
  <si>
    <t>[ОСНОВНОЙ][Горюче-смазочные и строительные материалы][бетон]</t>
  </si>
  <si>
    <t>23.63</t>
  </si>
  <si>
    <t>Бетон, готовый для заливки (товарный бетон)</t>
  </si>
  <si>
    <t>0902</t>
  </si>
  <si>
    <t>[ОСНОВНОЙ][Горюче-смазочные и строительные материалы][гидро-пароизоляция]</t>
  </si>
  <si>
    <t>23.99</t>
  </si>
  <si>
    <t>Продукция минеральная неметаллическая прочая, не включенная в другие группировки</t>
  </si>
  <si>
    <t>0903</t>
  </si>
  <si>
    <t>[ОСНОВНОЙ][Горюче-смазочные и строительные материалы][грунт эмаль]</t>
  </si>
  <si>
    <t>20.30.11</t>
  </si>
  <si>
    <t>Материалы лакокрасочные на основе акриловых или виниловых полимеров в водной среде</t>
  </si>
  <si>
    <t>0904</t>
  </si>
  <si>
    <t>[ОСНОВНОЙ][Горюче-смазочные и строительные материалы][доски обрезные]</t>
  </si>
  <si>
    <t>16.10.10.110</t>
  </si>
  <si>
    <t>Пиломатериалы хвойных пород</t>
  </si>
  <si>
    <t>0905</t>
  </si>
  <si>
    <t>[ОСНОВНОЙ][Горюче-смазочные и строительные материалы][проволока сварочная]</t>
  </si>
  <si>
    <t>24.34</t>
  </si>
  <si>
    <t>Проволока холоднотянутая</t>
  </si>
  <si>
    <t>0906</t>
  </si>
  <si>
    <t>[ОСНОВНОЙ][Горюче-смазочные и строительные материалы][прокат сортовой]</t>
  </si>
  <si>
    <t>24.10.3</t>
  </si>
  <si>
    <t>Прокат листовой горячекатаный стальной, без дополнительной обработки</t>
  </si>
  <si>
    <t>0907</t>
  </si>
  <si>
    <t>[ОСНОВНОЙ][Горюче-смазочные и строительные материалы][растровритель]</t>
  </si>
  <si>
    <t>0908</t>
  </si>
  <si>
    <t>[ОСНОВНОЙ][Горюче-смазочные и строительные материалы][стекло]</t>
  </si>
  <si>
    <t>23.12</t>
  </si>
  <si>
    <t>Стекло листовое гнутое и обработанное</t>
  </si>
  <si>
    <t>0909</t>
  </si>
  <si>
    <t>[ОСНОВНОЙ][Горюче-смазочные и строительные материалы][уголок стальной]</t>
  </si>
  <si>
    <t>24.10.71.110</t>
  </si>
  <si>
    <t>Уголки стальные горячекатаные из нелегированных сталей</t>
  </si>
  <si>
    <t>0910</t>
  </si>
  <si>
    <t>9009</t>
  </si>
  <si>
    <t>[ОСНОВНОЙ][Спецодежда][руковицы комбинированные]</t>
  </si>
  <si>
    <t>14.12</t>
  </si>
  <si>
    <t>Спецодежда</t>
  </si>
  <si>
    <t>1001</t>
  </si>
  <si>
    <t>[ОСНОВНОЙ][Спецодежда][спецодежда]</t>
  </si>
  <si>
    <t>1002</t>
  </si>
  <si>
    <t>9010</t>
  </si>
  <si>
    <t>[ОСНОВНОЙ][Зап. части к оборудованию][автоматический выключатель 1п 16-ВА63 4.5кА]</t>
  </si>
  <si>
    <t>27.12</t>
  </si>
  <si>
    <t>Аппаратура распределительная и регулирующая электрическая</t>
  </si>
  <si>
    <t>1101</t>
  </si>
  <si>
    <t>[ОСНОВНОЙ][Зап. части к оборудованию][автоматический выключатель 3п 80-120А]</t>
  </si>
  <si>
    <t>1102</t>
  </si>
  <si>
    <t>[ОСНОВНОЙ][Зап. части к оборудованию][аккумулятор]</t>
  </si>
  <si>
    <t>27.20.1</t>
  </si>
  <si>
    <t>Элементы первичные и батареи первичных элементов и их части</t>
  </si>
  <si>
    <t>1103</t>
  </si>
  <si>
    <t>[ОСНОВНОЙ][Зап. части к оборудованию][баллоны с газом для горелки]</t>
  </si>
  <si>
    <t>25.29</t>
  </si>
  <si>
    <t>Резервуары, цистерны и аналогичные емкости из металлов прочие</t>
  </si>
  <si>
    <t>1104</t>
  </si>
  <si>
    <t>[ОСНОВНОЙ][Зап. части к оборудованию][выключатель автоматический]</t>
  </si>
  <si>
    <t>1105</t>
  </si>
  <si>
    <t>[ОСНОВНОЙ][Зап. части к оборудованию][глушитель автомобильный]</t>
  </si>
  <si>
    <t>29.32</t>
  </si>
  <si>
    <t>Комплектующие и принадлежности для автотранспортных средств прочие</t>
  </si>
  <si>
    <t>1106</t>
  </si>
  <si>
    <t>[ОСНОВНОЙ][Зап. части к оборудованию][датчик маслянный]</t>
  </si>
  <si>
    <t>1107</t>
  </si>
  <si>
    <t>[ОСНОВНОЙ][Зап. части к оборудованию][дворники]</t>
  </si>
  <si>
    <t>29.31</t>
  </si>
  <si>
    <t>Оборудование электрическое и электронное для автотранспортных средств</t>
  </si>
  <si>
    <t>1108</t>
  </si>
  <si>
    <t>[ОСНОВНОЙ][Зап. части к оборудованию][диски на циркулярную пилу]</t>
  </si>
  <si>
    <t>25.73.20.120</t>
  </si>
  <si>
    <t>Части рабочие для пил всех типов</t>
  </si>
  <si>
    <t>1109</t>
  </si>
  <si>
    <t>[ОСНОВНОЙ][Зап. части к оборудованию][комплект для подключения противотуманных фар]</t>
  </si>
  <si>
    <t>1110</t>
  </si>
  <si>
    <t>[ОСНОВНОЙ][Зап. части к оборудованию][кран печки]</t>
  </si>
  <si>
    <t>1111</t>
  </si>
  <si>
    <t>[ОСНОВНОЙ][Зап. части к оборудованию][лампочка ближнего света]</t>
  </si>
  <si>
    <t>29.31.23</t>
  </si>
  <si>
    <t>Приборы освещения и световой сигнализации электрические, стеклоочистители, антиобледенители и антизапотеватели для транспортных средств и мотоциклов</t>
  </si>
  <si>
    <t>1112</t>
  </si>
  <si>
    <t>[ОСНОВНОЙ][Зап. части к оборудованию][набор предохранителей]</t>
  </si>
  <si>
    <t>1113</t>
  </si>
  <si>
    <t>[ОСНОВНОЙ][Зап. части к оборудованию][насос доп.печки]</t>
  </si>
  <si>
    <t>28.13</t>
  </si>
  <si>
    <t>Насосы и компрессоры прочие</t>
  </si>
  <si>
    <t>1114</t>
  </si>
  <si>
    <t>[ОСНОВНОЙ][Зап. части к оборудованию][полуось автомобильная]</t>
  </si>
  <si>
    <t>1115</t>
  </si>
  <si>
    <t>[ОСНОВНОЙ][Зап. части к оборудованию][противотуманные фары]</t>
  </si>
  <si>
    <t>1116</t>
  </si>
  <si>
    <t>[ОСНОВНОЙ][Зап. части к оборудованию][свечи атомобильные]</t>
  </si>
  <si>
    <t>1117</t>
  </si>
  <si>
    <t>[ОСНОВНОЙ][Зап. части к оборудованию][фильтр воздушный]</t>
  </si>
  <si>
    <t>1118</t>
  </si>
  <si>
    <t>[ОСНОВНОЙ][Зап. части к оборудованию][фильтр маслянный]</t>
  </si>
  <si>
    <t>1119</t>
  </si>
  <si>
    <t>[ОСНОВНОЙ][Зап. части к оборудованию][фильтр салона]</t>
  </si>
  <si>
    <t>1120</t>
  </si>
  <si>
    <t>[ОСНОВНОЙ][Зап. части к оборудованию][шины зимние]</t>
  </si>
  <si>
    <t>22.11</t>
  </si>
  <si>
    <t>Шины, покрышки и камеры резиновые; восстановление протекторов и резиновых шин</t>
  </si>
  <si>
    <t>1121</t>
  </si>
  <si>
    <t>[ОСНОВНОЙ][Канцтовары][альбом для рисования]</t>
  </si>
  <si>
    <t>17.23</t>
  </si>
  <si>
    <t>Принадлежности канцелярские бумажные</t>
  </si>
  <si>
    <t>1122</t>
  </si>
  <si>
    <t>[ОСНОВНОЙ][Канцтовары][антистеплер]</t>
  </si>
  <si>
    <t>25.99.22.130</t>
  </si>
  <si>
    <t>Подставки для печатей и аналогичное офисное и канцелярское оборудование металлическое, кроме офисной мебели</t>
  </si>
  <si>
    <t>1123</t>
  </si>
  <si>
    <t>[ОСНОВНОЙ][Канцтовары][блок-кубик с клеевым краем 76x76, 100 л]</t>
  </si>
  <si>
    <t>1124</t>
  </si>
  <si>
    <t>[ОСНОВНОЙ][Канцтовары][блокнот]</t>
  </si>
  <si>
    <t>1125</t>
  </si>
  <si>
    <t>[ОСНОВНОЙ][Канцтовары][бумага для офисной техники А-4]</t>
  </si>
  <si>
    <t>17.12</t>
  </si>
  <si>
    <t>Бумага и картон</t>
  </si>
  <si>
    <t>1126</t>
  </si>
  <si>
    <t>[ОСНОВНОЙ][Канцтовары][ежедневник 145х205]</t>
  </si>
  <si>
    <t>1127</t>
  </si>
  <si>
    <t>[ОСНОВНОЙ][Канцтовары][зажим для бумаг (19мм)]</t>
  </si>
  <si>
    <t>25.99</t>
  </si>
  <si>
    <t>Металлоизделия готовые прочие, не включенные в другие группировки</t>
  </si>
  <si>
    <t>1128</t>
  </si>
  <si>
    <t>[ОСНОВНОЙ][Канцтовары][зажим для бумаг (25мм)]</t>
  </si>
  <si>
    <t>1129</t>
  </si>
  <si>
    <t>[ОСНОВНОЙ][Канцтовары][зажим для бумаг (32мм)]</t>
  </si>
  <si>
    <t>1130</t>
  </si>
  <si>
    <t>[ОСНОВНОЙ][Канцтовары][зажим для бумаг 51мм SPONSOR черный]</t>
  </si>
  <si>
    <t>1131</t>
  </si>
  <si>
    <t>[ОСНОВНОЙ][Канцтовары][калькулятор]</t>
  </si>
  <si>
    <t>28.23.12</t>
  </si>
  <si>
    <t>Калькуляторы электронные и устройства записи, копирования и вывода данных с функциями счетных устройств карманные</t>
  </si>
  <si>
    <t>1132</t>
  </si>
  <si>
    <t>[ОСНОВНОЙ][Канцтовары][карандаш механический 0,5 мм]</t>
  </si>
  <si>
    <t>32.99.12.130</t>
  </si>
  <si>
    <t>Карандаши механические</t>
  </si>
  <si>
    <t>1133</t>
  </si>
  <si>
    <t>[ОСНОВНОЙ][Канцтовары][карандаш чернографитный с ластиком]</t>
  </si>
  <si>
    <t>32.99.15.110</t>
  </si>
  <si>
    <t>Карандаши простые и цветные с грифелями в твердой оболочке</t>
  </si>
  <si>
    <t>1134</t>
  </si>
  <si>
    <t>[ОСНОВНОЙ][Канцтовары][карандаши цветные]</t>
  </si>
  <si>
    <t>32.99.15</t>
  </si>
  <si>
    <t>Карандаши, цветные карандаши, грифели для карандашей, пастели, угольные карандаши для рисования, мелки для письма и рисования, мелки для портных</t>
  </si>
  <si>
    <t>1135</t>
  </si>
  <si>
    <t>[ОСНОВНОЙ][Канцтовары][картон 70х100см]</t>
  </si>
  <si>
    <t>1136</t>
  </si>
  <si>
    <t>[ОСНОВНОЙ][Канцтовары][картридж Canon FX-10"]</t>
  </si>
  <si>
    <t>26.20.1</t>
  </si>
  <si>
    <t>Компьютеры, их части и принадлежности</t>
  </si>
  <si>
    <t>1137</t>
  </si>
  <si>
    <t>[ОСНОВНОЙ][Канцтовары][картридж Canon ЕР 27]</t>
  </si>
  <si>
    <t>1138</t>
  </si>
  <si>
    <t>[ОСНОВНОЙ][Канцтовары][картридж Canon 712]</t>
  </si>
  <si>
    <t>1139</t>
  </si>
  <si>
    <t>[ОСНОВНОЙ][Канцтовары][клей-карандаш]</t>
  </si>
  <si>
    <t>20.52</t>
  </si>
  <si>
    <t>Клеи</t>
  </si>
  <si>
    <t>1140</t>
  </si>
  <si>
    <t>[ОСНОВНОЙ][Канцтовары][клейкие закладки (пластмас), узкие]</t>
  </si>
  <si>
    <t>22.29</t>
  </si>
  <si>
    <t>Изделия пластмассовые прочие</t>
  </si>
  <si>
    <t>1141</t>
  </si>
  <si>
    <t>[ОСНОВНОЙ][Канцтовары][корректор жидкий]</t>
  </si>
  <si>
    <t>20.59.59.900</t>
  </si>
  <si>
    <t>Продукты разные химические прочие, не включенные в другие группировки</t>
  </si>
  <si>
    <t>1142</t>
  </si>
  <si>
    <t>[ОСНОВНОЙ][Канцтовары][ластик Koh-i-noor SUNPEARL каучук для каранд и чернил бел/син скошенный]</t>
  </si>
  <si>
    <t>22.19.73.120</t>
  </si>
  <si>
    <t>Изделия культурно-бытового назначения и хозяйственного обихода резиновые формовые (включая спортивные изделия из резины)</t>
  </si>
  <si>
    <t>1143</t>
  </si>
  <si>
    <t>[ОСНОВНОЙ][Канцтовары][лента клейкая прозрачная (скотч, 50мм)]</t>
  </si>
  <si>
    <t>1144</t>
  </si>
  <si>
    <t>[ОСНОВНОЙ][Канцтовары][лента клейкая прозрачная (скотч, 75мм)]</t>
  </si>
  <si>
    <t>1145</t>
  </si>
  <si>
    <t>[ОСНОВНОЙ][Канцтовары][линейка 20 см]</t>
  </si>
  <si>
    <t>26.51</t>
  </si>
  <si>
    <t>Оборудование для измерения, испытаний и навигации</t>
  </si>
  <si>
    <t>1146</t>
  </si>
  <si>
    <t>[ОСНОВНОЙ][Канцтовары][маркер, цветные набор 4х.цв.]</t>
  </si>
  <si>
    <t>32.99.12</t>
  </si>
  <si>
    <t>Ручки шариковые; ручки и маркеры с наконечником из фетра и прочих пористых материалов; механические карандаши</t>
  </si>
  <si>
    <t>1147</t>
  </si>
  <si>
    <t>[ОСНОВНОЙ][Канцтовары][папка на резинках пластиковая]</t>
  </si>
  <si>
    <t>1148</t>
  </si>
  <si>
    <t>[ОСНОВНОЙ][Канцтовары][папка пласт. с 2 кол. 40мм]</t>
  </si>
  <si>
    <t>1149</t>
  </si>
  <si>
    <t>[ОСНОВНОЙ][Канцтовары][папка скоросшиватель, прозрачный верх]</t>
  </si>
  <si>
    <t>1150</t>
  </si>
  <si>
    <t>[ОСНОВНОЙ][Канцтовары][папка-уголок пластиковая]</t>
  </si>
  <si>
    <t>1151</t>
  </si>
  <si>
    <t>[ОСНОВНОЙ][Канцтовары][раскраска]</t>
  </si>
  <si>
    <t>58.11.13</t>
  </si>
  <si>
    <t>Книги печатные для детей</t>
  </si>
  <si>
    <t>1152</t>
  </si>
  <si>
    <t>[ОСНОВНОЙ][Канцтовары][ручка  шариковая синяя]</t>
  </si>
  <si>
    <t>32.99.12.120</t>
  </si>
  <si>
    <t>Ручки и маркеры с наконечником из фетра и прочих пористых материалов</t>
  </si>
  <si>
    <t>1153</t>
  </si>
  <si>
    <t>[ОСНОВНОЙ][Канцтовары][ручка гелевая черная]</t>
  </si>
  <si>
    <t>1154</t>
  </si>
  <si>
    <t>[ОСНОВНОЙ][Канцтовары][скобы №10, 1000 шт.]</t>
  </si>
  <si>
    <t>1155</t>
  </si>
  <si>
    <t>[ОСНОВНОЙ][Канцтовары][скобы №23/13, 1000 шт.]</t>
  </si>
  <si>
    <t>1156</t>
  </si>
  <si>
    <t>[ОСНОВНОЙ][Канцтовары][скобы №24/6, 1000 шт.]</t>
  </si>
  <si>
    <t>1157</t>
  </si>
  <si>
    <t>[ОСНОВНОЙ][Канцтовары][скоросшиватель картонный]</t>
  </si>
  <si>
    <t>1158</t>
  </si>
  <si>
    <t>[ОСНОВНОЙ][Канцтовары][скрепки, 28мм]</t>
  </si>
  <si>
    <t>1159</t>
  </si>
  <si>
    <t>[ОСНОВНОЙ][Канцтовары][степлер № 10]</t>
  </si>
  <si>
    <t>1160</t>
  </si>
  <si>
    <t>[ОСНОВНОЙ][Канцтовары][степлер № 24/6]</t>
  </si>
  <si>
    <t>1161</t>
  </si>
  <si>
    <t>[ОСНОВНОЙ][Канцтовары][стержень (с "ушками") для шариковой ручки с пружинкой, синий]</t>
  </si>
  <si>
    <t>32.99.12.110</t>
  </si>
  <si>
    <t>Ручки шариковые</t>
  </si>
  <si>
    <t>1162</t>
  </si>
  <si>
    <t>[ОСНОВНОЙ][Канцтовары][тетрадь А4 80л.]</t>
  </si>
  <si>
    <t>1163</t>
  </si>
  <si>
    <t>[ОСНОВНОЙ][Канцтовары][тетрадь А4, 96л., клетка]</t>
  </si>
  <si>
    <t>1164</t>
  </si>
  <si>
    <t>[ОСНОВНОЙ][Канцтовары][тетрадь А4, 96л. на пружине, клетка]</t>
  </si>
  <si>
    <t>1165</t>
  </si>
  <si>
    <t>[ОСНОВНОЙ][Канцтовары][файл А4, 100шт]</t>
  </si>
  <si>
    <t>1166</t>
  </si>
  <si>
    <t>[ОСНОВНОЙ][корма для животных][апельсины]</t>
  </si>
  <si>
    <t>01.23.13.000</t>
  </si>
  <si>
    <t>Апельсины</t>
  </si>
  <si>
    <t>1167</t>
  </si>
  <si>
    <t>[ОСНОВНОЙ][корма для животных][бананы]</t>
  </si>
  <si>
    <t>01.22.12.000</t>
  </si>
  <si>
    <t>Бананы</t>
  </si>
  <si>
    <t>1168</t>
  </si>
  <si>
    <t>[ОСНОВНОЙ][корма для животных][виноград]</t>
  </si>
  <si>
    <t>01.21.11.000</t>
  </si>
  <si>
    <t>Виноград свежий столовых сортов</t>
  </si>
  <si>
    <t>1169</t>
  </si>
  <si>
    <t>[ОСНОВНОЙ][корма для животных][геркулес]</t>
  </si>
  <si>
    <t>10.61</t>
  </si>
  <si>
    <t>Продукция мукомольно-крупяного производства</t>
  </si>
  <si>
    <t>1170</t>
  </si>
  <si>
    <t>[ОСНОВНОЙ][корма для животных][гречка]</t>
  </si>
  <si>
    <t>10.61.32.113</t>
  </si>
  <si>
    <t>Крупа гречневая</t>
  </si>
  <si>
    <t>1171</t>
  </si>
  <si>
    <t>[ОСНОВНОЙ][корма для животных][заменитель кошачьего молока]</t>
  </si>
  <si>
    <t>10.51</t>
  </si>
  <si>
    <t>Молоко и молочная продукция</t>
  </si>
  <si>
    <t>1172</t>
  </si>
  <si>
    <t>[ОСНОВНОЙ][корма для животных][зерно фуражное]</t>
  </si>
  <si>
    <t>01.11</t>
  </si>
  <si>
    <t>Культуры зерновые (кроме риса), зернобобовые, семена масличных культур</t>
  </si>
  <si>
    <t>1173</t>
  </si>
  <si>
    <t>[ОСНОВНОЙ][корма для животных][изюм]</t>
  </si>
  <si>
    <t>10.39.25.131</t>
  </si>
  <si>
    <t>Виноград сушеный (изюм)</t>
  </si>
  <si>
    <t>1174</t>
  </si>
  <si>
    <t>[ОСНОВНОЙ][корма для животных][йогурт]</t>
  </si>
  <si>
    <t>10.51.52.110</t>
  </si>
  <si>
    <t>Йогурт</t>
  </si>
  <si>
    <t>1175</t>
  </si>
  <si>
    <t>[ОСНОВНОЙ][корма для животных][капуста]</t>
  </si>
  <si>
    <t>01.13.12.120</t>
  </si>
  <si>
    <t>Капуста белокочанная</t>
  </si>
  <si>
    <t>1176</t>
  </si>
  <si>
    <t>[ОСНОВНОЙ][корма для животных][картофель]</t>
  </si>
  <si>
    <t>01.13.51.120</t>
  </si>
  <si>
    <t>Картофель столовый поздний</t>
  </si>
  <si>
    <t>1177</t>
  </si>
  <si>
    <t>[ОСНОВНОЙ][корма для животных][комбикорм]</t>
  </si>
  <si>
    <t>10.91.10.180</t>
  </si>
  <si>
    <t>Комбикорма</t>
  </si>
  <si>
    <t>1178</t>
  </si>
  <si>
    <t>[ОСНОВНОЙ][корма для животных][корм для котят крупных пород]</t>
  </si>
  <si>
    <t>10.92.10.112</t>
  </si>
  <si>
    <t>Сухой корм животного происхождения для кошек</t>
  </si>
  <si>
    <t>1179</t>
  </si>
  <si>
    <t>[ОСНОВНОЙ][корма для животных][кукуруза]</t>
  </si>
  <si>
    <t>01.11.2</t>
  </si>
  <si>
    <t>Кукуруза</t>
  </si>
  <si>
    <t>1180</t>
  </si>
  <si>
    <t>[ОСНОВНОЙ][корма для животных][лук]</t>
  </si>
  <si>
    <t>01.13.43.110</t>
  </si>
  <si>
    <t>Лук репчатый</t>
  </si>
  <si>
    <t>1181</t>
  </si>
  <si>
    <t>[ОСНОВНОЙ][корма для животных][лук зеленый]</t>
  </si>
  <si>
    <t>01.13.43.190</t>
  </si>
  <si>
    <t>Культуры овощные луковичные прочие</t>
  </si>
  <si>
    <t>1182</t>
  </si>
  <si>
    <t>[ОСНОВНОЙ][корма для животных][масло растительное]</t>
  </si>
  <si>
    <t>10.41.24.110</t>
  </si>
  <si>
    <t>Масло подсолнечное нерафинированное, расфасованное в потребительскую упаковку</t>
  </si>
  <si>
    <t>1183</t>
  </si>
  <si>
    <t>[ОСНОВНОЙ][корма для животных][молоко]</t>
  </si>
  <si>
    <t>1184</t>
  </si>
  <si>
    <t>[ОСНОВНОЙ][корма для животных][морковь]</t>
  </si>
  <si>
    <t>01.13.41.110</t>
  </si>
  <si>
    <t>Морковь столовая</t>
  </si>
  <si>
    <t>1185</t>
  </si>
  <si>
    <t>[ОСНОВНОЙ][корма для животных][мясо говядины]</t>
  </si>
  <si>
    <t>10.11.11.110</t>
  </si>
  <si>
    <t>Говядина парная, остывшая или охлажденная</t>
  </si>
  <si>
    <t>1186</t>
  </si>
  <si>
    <t>[ОСНОВНОЙ][корма для животных][мясо кур]</t>
  </si>
  <si>
    <t>10.12.10.110</t>
  </si>
  <si>
    <t>Мясо кур, в том числе цыплят (включая цыплят-бройлеров) охлажденное</t>
  </si>
  <si>
    <t>1187</t>
  </si>
  <si>
    <t>[ОСНОВНОЙ][корма для животных][овес]</t>
  </si>
  <si>
    <t>01.11.33</t>
  </si>
  <si>
    <t>Овес</t>
  </si>
  <si>
    <t>1188</t>
  </si>
  <si>
    <t>[ОСНОВНОЙ][корма для животных][орехи грецкие]</t>
  </si>
  <si>
    <t>01.25.35.000</t>
  </si>
  <si>
    <t>Орехи грецкие</t>
  </si>
  <si>
    <t>1189</t>
  </si>
  <si>
    <t>[ОСНОВНОЙ][корма для животных][отруби пшеничные]</t>
  </si>
  <si>
    <t>1190</t>
  </si>
  <si>
    <t>[ОСНОВНОЙ][корма для животных][перловка]</t>
  </si>
  <si>
    <t>10.61.32.116</t>
  </si>
  <si>
    <t>Крупа перловая</t>
  </si>
  <si>
    <t>1191</t>
  </si>
  <si>
    <t>[ОСНОВНОЙ][корма для животных][петрушка]</t>
  </si>
  <si>
    <t>01.13.19.000</t>
  </si>
  <si>
    <t>Овощи листовые или стебельные прочие</t>
  </si>
  <si>
    <t>1192</t>
  </si>
  <si>
    <t>[ОСНОВНОЙ][корма для животных][просо]</t>
  </si>
  <si>
    <t>01.11.42</t>
  </si>
  <si>
    <t>Просо</t>
  </si>
  <si>
    <t>1193</t>
  </si>
  <si>
    <t>[ОСНОВНОЙ][корма для животных][пшеница]</t>
  </si>
  <si>
    <t>01.11.1</t>
  </si>
  <si>
    <t>Пшеница</t>
  </si>
  <si>
    <t>1194</t>
  </si>
  <si>
    <t>[ОСНОВНОЙ][корма для животных][пшено]</t>
  </si>
  <si>
    <t>10.61.32.114</t>
  </si>
  <si>
    <t>Пшено</t>
  </si>
  <si>
    <t>1195</t>
  </si>
  <si>
    <t>[ОСНОВНОЙ][корма для животных][рис]</t>
  </si>
  <si>
    <t>10.61.11.000</t>
  </si>
  <si>
    <t>Рис шелушеный</t>
  </si>
  <si>
    <t>1196</t>
  </si>
  <si>
    <t>[ОСНОВНОЙ][корма для животных][рыба]</t>
  </si>
  <si>
    <t>10.20.13.122</t>
  </si>
  <si>
    <t>Рыба морская мороженая (кроме сельди)</t>
  </si>
  <si>
    <t>1197</t>
  </si>
  <si>
    <t>[ОСНОВНОЙ][корма для животных][салат]</t>
  </si>
  <si>
    <t>01.13.14.000</t>
  </si>
  <si>
    <t>Салат-латук</t>
  </si>
  <si>
    <t>1198</t>
  </si>
  <si>
    <t>[ОСНОВНОЙ][корма для животных][сахар]</t>
  </si>
  <si>
    <t>10.81</t>
  </si>
  <si>
    <t>Сахар</t>
  </si>
  <si>
    <t>1199</t>
  </si>
  <si>
    <t>[ОСНОВНОЙ][корма для животных][свекла]</t>
  </si>
  <si>
    <t>01.13.49.110</t>
  </si>
  <si>
    <t>Свекла столовая</t>
  </si>
  <si>
    <t>[ОСНОВНОЙ][корма для животных][семена подсолнечника]</t>
  </si>
  <si>
    <t>01.11.95</t>
  </si>
  <si>
    <t>Семена подсолнечника</t>
  </si>
  <si>
    <t>1201</t>
  </si>
  <si>
    <t>[ОСНОВНОЙ][корма для животных][сено]</t>
  </si>
  <si>
    <t>10.91</t>
  </si>
  <si>
    <t>Корма готовые для сельскохозяйственных животных</t>
  </si>
  <si>
    <t>1202</t>
  </si>
  <si>
    <t>[ОСНОВНОЙ][корма для животных][соль]</t>
  </si>
  <si>
    <t>10.84.30</t>
  </si>
  <si>
    <t>Соль пищевая</t>
  </si>
  <si>
    <t>1203</t>
  </si>
  <si>
    <t>[ОСНОВНОЙ][корма для животных][сухой корм для мейкунов]</t>
  </si>
  <si>
    <t>10.92.10.110</t>
  </si>
  <si>
    <t>Сухой корм животного происхождения</t>
  </si>
  <si>
    <t>1204</t>
  </si>
  <si>
    <t>[ОСНОВНОЙ][корма для животных][сухой корм для рыб]</t>
  </si>
  <si>
    <t>10.91.10.188</t>
  </si>
  <si>
    <t>Комбикорма для рыб</t>
  </si>
  <si>
    <t>1205</t>
  </si>
  <si>
    <t>[ОСНОВНОЙ][корма для животных][творог]</t>
  </si>
  <si>
    <t>10.51.40.300</t>
  </si>
  <si>
    <t>Творог</t>
  </si>
  <si>
    <t>1206</t>
  </si>
  <si>
    <t>[ОСНОВНОЙ][корма для животных][травяная мука]</t>
  </si>
  <si>
    <t>1207</t>
  </si>
  <si>
    <t>[ОСНОВНОЙ][корма для животных][тыква]</t>
  </si>
  <si>
    <t>01.13.39.130</t>
  </si>
  <si>
    <t>Тыквы</t>
  </si>
  <si>
    <t>1208</t>
  </si>
  <si>
    <t>[ОСНОВНОЙ][корма для животных][укроп]</t>
  </si>
  <si>
    <t>1209</t>
  </si>
  <si>
    <t>[ОСНОВНОЙ][корма для животных][хлеб]</t>
  </si>
  <si>
    <t>10.71.11.100</t>
  </si>
  <si>
    <t>Хлеб и хлебобулочные изделия недлительного хранения</t>
  </si>
  <si>
    <t>[ОСНОВНОЙ][корма для животных][яблоки]</t>
  </si>
  <si>
    <t>01.24.10.000</t>
  </si>
  <si>
    <t>Яблоки</t>
  </si>
  <si>
    <t>1211</t>
  </si>
  <si>
    <t>[ОСНОВНОЙ][корма для животных][Яйцо куриное]</t>
  </si>
  <si>
    <t>01.47.21.000</t>
  </si>
  <si>
    <t>Яйца куриные в скорлупе свежие</t>
  </si>
  <si>
    <t>1212</t>
  </si>
  <si>
    <t>[ОСНОВНОЙ][корма для животных][ячмень]</t>
  </si>
  <si>
    <t>01.11.31</t>
  </si>
  <si>
    <t>Ячмень</t>
  </si>
  <si>
    <t>1213</t>
  </si>
  <si>
    <t>[ОСНОВНОЙ][Лекарственные средства][ветеринарные препараты]</t>
  </si>
  <si>
    <t>21.20.1</t>
  </si>
  <si>
    <t>Препараты лекарственные</t>
  </si>
  <si>
    <t>1214</t>
  </si>
  <si>
    <t>[ОСНОВНОЙ][Прочие материальные запасы][аквагрим для лица]</t>
  </si>
  <si>
    <t>20.42.14.120</t>
  </si>
  <si>
    <t>Гримы, гуммозы</t>
  </si>
  <si>
    <t>1215</t>
  </si>
  <si>
    <t>[ОСНОВНОЙ][Прочие материальные запасы][аккумулятор]</t>
  </si>
  <si>
    <t>1216</t>
  </si>
  <si>
    <t>[ОСНОВНОЙ][Прочие материальные запасы][батарейки]</t>
  </si>
  <si>
    <t>1217</t>
  </si>
  <si>
    <t>[ОСНОВНОЙ][Прочие материальные запасы][блок питания]</t>
  </si>
  <si>
    <t>1218</t>
  </si>
  <si>
    <t>[ОСНОВНОЙ][Прочие материальные запасы][жесткий диск]</t>
  </si>
  <si>
    <t>1219</t>
  </si>
  <si>
    <t>[ОСНОВНОЙ][Прочие материальные запасы][клавиатура]</t>
  </si>
  <si>
    <t>[ОСНОВНОЙ][Прочие материальные запасы][пазл деревянный]</t>
  </si>
  <si>
    <t>32.40.39.240</t>
  </si>
  <si>
    <t>Игрушки деревянные прочие</t>
  </si>
  <si>
    <t>[ОСНОВНОЙ][Прочие материальные запасы][термолента для кассовых аппаратов]</t>
  </si>
  <si>
    <t>17.12.14.160</t>
  </si>
  <si>
    <t>Бумага для аппаратов и приборов</t>
  </si>
  <si>
    <t>[ОСНОВНОЙ][Хозяйственные товары][белизна]</t>
  </si>
  <si>
    <t>20.41</t>
  </si>
  <si>
    <t>Мыло и моющие средства, чистящие и полирующие средства</t>
  </si>
  <si>
    <t>[ОСНОВНОЙ][Хозяйственные товары][биты - съемные насадки]</t>
  </si>
  <si>
    <t>25.73</t>
  </si>
  <si>
    <t>Инструмент</t>
  </si>
  <si>
    <t>[ОСНОВНОЙ][Хозяйственные товары][бумага наждачная]</t>
  </si>
  <si>
    <t>23.91</t>
  </si>
  <si>
    <t>Изделия абразивные</t>
  </si>
  <si>
    <t>1225</t>
  </si>
  <si>
    <t>[ОСНОВНОЙ][Хозяйственные товары][буры]</t>
  </si>
  <si>
    <t>1226</t>
  </si>
  <si>
    <t>[ОСНОВНОЙ][Хозяйственные товары][буры для Перфоратора диаметр 25 мм.]</t>
  </si>
  <si>
    <t>1227</t>
  </si>
  <si>
    <t>[ОСНОВНОЙ][Хозяйственные товары][буры для Перфоратора диаметр 6,8,10 мм.]</t>
  </si>
  <si>
    <t>1228</t>
  </si>
  <si>
    <t>[ОСНОВНОЙ][Хозяйственные товары][валик велюр с ручкой]</t>
  </si>
  <si>
    <t>32.91.19.120</t>
  </si>
  <si>
    <t>Кисти технические</t>
  </si>
  <si>
    <t>1229</t>
  </si>
  <si>
    <t>[ОСНОВНОЙ][Хозяйственные товары][ведра пластиковые  хоз. назначения на 12л]</t>
  </si>
  <si>
    <t>1230</t>
  </si>
  <si>
    <t>[ОСНОВНОЙ][Хозяйственные товары][Веник-сорго]</t>
  </si>
  <si>
    <t>32.91.1</t>
  </si>
  <si>
    <t>Метлы и щетки</t>
  </si>
  <si>
    <t>1231</t>
  </si>
  <si>
    <t>[ОСНОВНОЙ][Хозяйственные товары][выключатели двойные для открытой проводки]</t>
  </si>
  <si>
    <t>27.33</t>
  </si>
  <si>
    <t>Изделия электроустановочные</t>
  </si>
  <si>
    <t>1232</t>
  </si>
  <si>
    <t>[ОСНОВНОЙ][Хозяйственные товары][гидропароизоляция]</t>
  </si>
  <si>
    <t>1233</t>
  </si>
  <si>
    <t>[ОСНОВНОЙ][Хозяйственные товары][грабли веерные]</t>
  </si>
  <si>
    <t>25.73.10</t>
  </si>
  <si>
    <t>Инструмент ручной, используемый в сельском хозяйстве, садоводстве или лесном хозяйстве</t>
  </si>
  <si>
    <t>1234</t>
  </si>
  <si>
    <t>[ОСНОВНОЙ][Хозяйственные товары][грунт эмаль]</t>
  </si>
  <si>
    <t>20.30.21.130</t>
  </si>
  <si>
    <t>Краски, эмали и глазури стекловидные</t>
  </si>
  <si>
    <t>1235</t>
  </si>
  <si>
    <t>[ОСНОВНОЙ][Хозяйственные товары][губки для мытья]</t>
  </si>
  <si>
    <t>13.92.24.190</t>
  </si>
  <si>
    <t>Изделия аналогичные прочие, пружинные или набивные, или с внутренним наполнителем из любого материала, или изготовленные из губки или пластмасс</t>
  </si>
  <si>
    <t>1236</t>
  </si>
  <si>
    <t>[ОСНОВНОЙ][Хозяйственные товары][движок для снега с продольным ребром жесткости]</t>
  </si>
  <si>
    <t>1237</t>
  </si>
  <si>
    <t>[ОСНОВНОЙ][Хозяйственные товары][доместос]</t>
  </si>
  <si>
    <t>1238</t>
  </si>
  <si>
    <t>[ОСНОВНОЙ][Хозяйственные товары][замки навесные]</t>
  </si>
  <si>
    <t>25.72</t>
  </si>
  <si>
    <t>Замки и петли</t>
  </si>
  <si>
    <t>1239</t>
  </si>
  <si>
    <t>[ОСНОВНОЙ][Хозяйственные товары][замок врезной внутренний на один ригель]</t>
  </si>
  <si>
    <t>1240</t>
  </si>
  <si>
    <t>[ОСНОВНОЙ][Хозяйственные товары][известь]</t>
  </si>
  <si>
    <t>23.52</t>
  </si>
  <si>
    <t>Известь и гипс</t>
  </si>
  <si>
    <t>1241</t>
  </si>
  <si>
    <t>[ОСНОВНОЙ][Хозяйственные товары][кабель]</t>
  </si>
  <si>
    <t>27.32</t>
  </si>
  <si>
    <t>Провода и кабели электронные и электрические прочие</t>
  </si>
  <si>
    <t>1242</t>
  </si>
  <si>
    <t>[ОСНОВНОЙ][Хозяйственные товары][кирка]</t>
  </si>
  <si>
    <t>1243</t>
  </si>
  <si>
    <t>[ОСНОВНОЙ][Хозяйственные товары][кисть плоская]</t>
  </si>
  <si>
    <t>1244</t>
  </si>
  <si>
    <t>[ОСНОВНОЙ][Хозяйственные товары][коврик пластиковый "ежик"]</t>
  </si>
  <si>
    <t>22.19.72.000</t>
  </si>
  <si>
    <t>Покрытия и коврики напольные из вулканизированной резины, кроме пористой</t>
  </si>
  <si>
    <t>1245</t>
  </si>
  <si>
    <t>[ОСНОВНОЙ][Хозяйственные товары][корзины для мусора пластмассовые]</t>
  </si>
  <si>
    <t>22.22</t>
  </si>
  <si>
    <t>Изделия пластмассовые упаковочные</t>
  </si>
  <si>
    <t>1246</t>
  </si>
  <si>
    <t>[ОСНОВНОЙ][Хозяйственные товары][краска водоэмульсионная]</t>
  </si>
  <si>
    <t>20.30.11.120</t>
  </si>
  <si>
    <t>Краски на основе акриловых или виниловых полимеров в водной среде</t>
  </si>
  <si>
    <t>1247</t>
  </si>
  <si>
    <t>[ОСНОВНОЙ][Хозяйственные товары][круг отрезной по металлу на УШМ-125]</t>
  </si>
  <si>
    <t>1248</t>
  </si>
  <si>
    <t>[ОСНОВНОЙ][Хозяйственные товары][круг отрезной 125 мм]</t>
  </si>
  <si>
    <t>1249</t>
  </si>
  <si>
    <t>[ОСНОВНОЙ][Хозяйственные товары][лампа светодиодная]</t>
  </si>
  <si>
    <t>27.40.1</t>
  </si>
  <si>
    <t>Лампы накаливания или газоразрядные лампы; дуговые лампы; светодиодные лампы</t>
  </si>
  <si>
    <t>1250</t>
  </si>
  <si>
    <t>[ОСНОВНОЙ][Хозяйственные товары][личинки для врезных замков]</t>
  </si>
  <si>
    <t>25.72.13.120</t>
  </si>
  <si>
    <t>Детали замков</t>
  </si>
  <si>
    <t>1251</t>
  </si>
  <si>
    <t>[ОСНОВНОЙ][Хозяйственные товары][лопаты снеговые пласт. с бортами]</t>
  </si>
  <si>
    <t>25.99.29.120</t>
  </si>
  <si>
    <t>Лопаты</t>
  </si>
  <si>
    <t>1252</t>
  </si>
  <si>
    <t>[ОСНОВНОЙ][Хозяйственные товары][лопаты снеговые стал. с бортами-]</t>
  </si>
  <si>
    <t>1253</t>
  </si>
  <si>
    <t>[ОСНОВНОЙ][Хозяйственные товары][метлы пластик круглые]</t>
  </si>
  <si>
    <t>32.91</t>
  </si>
  <si>
    <t>1254</t>
  </si>
  <si>
    <t>[ОСНОВНОЙ][Хозяйственные товары][метлы пластик плоские]</t>
  </si>
  <si>
    <t>1255</t>
  </si>
  <si>
    <t>[ОСНОВНОЙ][Хозяйственные товары][мешки для мусора 120л.]</t>
  </si>
  <si>
    <t>1256</t>
  </si>
  <si>
    <t>[ОСНОВНОЙ][Хозяйственные товары][мешки для мусора 30л.]</t>
  </si>
  <si>
    <t>1257</t>
  </si>
  <si>
    <t>[ОСНОВНОЙ][Хозяйственные товары][мешки для мусора 60л.]</t>
  </si>
  <si>
    <t>1258</t>
  </si>
  <si>
    <t>[ОСНОВНОЙ][Хозяйственные товары][монтажный набор]</t>
  </si>
  <si>
    <t>1259</t>
  </si>
  <si>
    <t>[ОСНОВНОЙ][Хозяйственные товары][моющее средства для окон, зеркал]</t>
  </si>
  <si>
    <t>1260</t>
  </si>
  <si>
    <t>[ОСНОВНОЙ][Хозяйственные товары][мыло твердое туалетное  100гр.]</t>
  </si>
  <si>
    <t>1261</t>
  </si>
  <si>
    <t>[ОСНОВНОЙ][Хозяйственные товары][мыло твердое хозяйственное 200гр.]</t>
  </si>
  <si>
    <t>1262</t>
  </si>
  <si>
    <t>[ОСНОВНОЙ][Хозяйственные товары][олифа]</t>
  </si>
  <si>
    <t>20.30.22.130</t>
  </si>
  <si>
    <t>Олифы</t>
  </si>
  <si>
    <t>1263</t>
  </si>
  <si>
    <t>[ОСНОВНОЙ][Хозяйственные товары][отбойники (упоры) дверные]</t>
  </si>
  <si>
    <t>1264</t>
  </si>
  <si>
    <t>[ОСНОВНОЙ][Хозяйственные товары][перчатки латексные]</t>
  </si>
  <si>
    <t>22.19</t>
  </si>
  <si>
    <t>Изделия из резины прочие</t>
  </si>
  <si>
    <t>1265</t>
  </si>
  <si>
    <t>[ОСНОВНОЙ][Хозяйственные товары][перчатки резиновые]</t>
  </si>
  <si>
    <t>1266</t>
  </si>
  <si>
    <t>[ОСНОВНОЙ][Хозяйственные товары][петли гаражные]</t>
  </si>
  <si>
    <t>1267</t>
  </si>
  <si>
    <t>[ОСНОВНОЙ][Хозяйственные товары][петли дверные]</t>
  </si>
  <si>
    <t>1268</t>
  </si>
  <si>
    <t>[ОСНОВНОЙ][Хозяйственные товары][растворитель]</t>
  </si>
  <si>
    <t>1269</t>
  </si>
  <si>
    <t>[ОСНОВНОЙ][Хозяйственные товары][салфетка микрофибра]</t>
  </si>
  <si>
    <t>13.92.29</t>
  </si>
  <si>
    <t>Изделия текстильные готовые прочие (включая тряпки для мытья полов, посуды, удаления пыли и аналогичные текстильные изделия, спасательные жилеты и пояса)</t>
  </si>
  <si>
    <t>1270</t>
  </si>
  <si>
    <t>[ОСНОВНОЙ][Хозяйственные товары][саморез]</t>
  </si>
  <si>
    <t>25.94</t>
  </si>
  <si>
    <t>Изделия крепежные и винты крепежные</t>
  </si>
  <si>
    <t>1271</t>
  </si>
  <si>
    <t>[ОСНОВНОЙ][Хозяйственные товары][светильник светодиодный]</t>
  </si>
  <si>
    <t>27.40.2</t>
  </si>
  <si>
    <t>Светильники и осветительные устройства</t>
  </si>
  <si>
    <t>1272</t>
  </si>
  <si>
    <t>[ОСНОВНОЙ][Хозяйственные товары][скобы для мебельного степлера]</t>
  </si>
  <si>
    <t>25.93</t>
  </si>
  <si>
    <t>Проволока, цепи и пружины</t>
  </si>
  <si>
    <t>1273</t>
  </si>
  <si>
    <t>[ОСНОВНОЙ][Хозяйственные товары][скотч двусторонний широкий в рул. при намотке по 10м в рулоне]</t>
  </si>
  <si>
    <t>1274</t>
  </si>
  <si>
    <t>[ОСНОВНОЙ][Хозяйственные товары][скребок-движок для снега]</t>
  </si>
  <si>
    <t>1275</t>
  </si>
  <si>
    <t>[ОСНОВНОЙ][Хозяйственные товары][смазка для буров, 125 гр.]</t>
  </si>
  <si>
    <t>20.59</t>
  </si>
  <si>
    <t>Продукты химические прочие, не включенные в другие группировки</t>
  </si>
  <si>
    <t>1276</t>
  </si>
  <si>
    <t>[ОСНОВНОЙ][Хозяйственные товары][соединитель для шланга]</t>
  </si>
  <si>
    <t>22.21.29</t>
  </si>
  <si>
    <t>Трубы, трубки и шланги и их фитинги прочие пластмассовые</t>
  </si>
  <si>
    <t>1277</t>
  </si>
  <si>
    <t>[ОСНОВНОЙ][Хозяйственные товары][средство "антилед" 25кг]</t>
  </si>
  <si>
    <t>1278</t>
  </si>
  <si>
    <t>[ОСНОВНОЙ][Хозяйственные товары][степлер мебельный]</t>
  </si>
  <si>
    <t>1279</t>
  </si>
  <si>
    <t>[ОСНОВНОЙ][Хозяйственные товары][стиральный порошок автомат 15кг]</t>
  </si>
  <si>
    <t>1280</t>
  </si>
  <si>
    <t>[ОСНОВНОЙ][Хозяйственные товары][стяжка кабельный хомут нейлоновая 300мм х 5мм  СV-300х5, 100шт.]</t>
  </si>
  <si>
    <t>1281</t>
  </si>
  <si>
    <t>[ОСНОВНОЙ][Хозяйственные товары][стяжка нейлоновая хомут 200мм х 4мм,СV-200х4  упаковка 100 шт.]</t>
  </si>
  <si>
    <t>1282</t>
  </si>
  <si>
    <t>[ОСНОВНОЙ][Хозяйственные товары][таблички-знаки пожарной безопасности]</t>
  </si>
  <si>
    <t>1283</t>
  </si>
  <si>
    <t>[ОСНОВНОЙ][Хозяйственные товары][тряпки для пола]</t>
  </si>
  <si>
    <t>13.92</t>
  </si>
  <si>
    <t>Изделия текстильные готовые (кроме одежды)</t>
  </si>
  <si>
    <t>1284</t>
  </si>
  <si>
    <t>[ОСНОВНОЙ][Хозяйственные товары][туалетная бумага белая двухслойная]</t>
  </si>
  <si>
    <t>17.22</t>
  </si>
  <si>
    <t>Изделия хозяйственные и санитарно-гигиенические и туалетные принадлежности</t>
  </si>
  <si>
    <t>1285</t>
  </si>
  <si>
    <t>[ОСНОВНОЙ][Хозяйственные товары][уплотнительная резина]</t>
  </si>
  <si>
    <t>1286</t>
  </si>
  <si>
    <t>[ОСНОВНОЙ][Хозяйственные товары][УФ лампа]</t>
  </si>
  <si>
    <t>27.40.15.120</t>
  </si>
  <si>
    <t>Лампы ультрафиолетовые</t>
  </si>
  <si>
    <t>1287</t>
  </si>
  <si>
    <t>[ОСНОВНОЙ][Хозяйственные товары][чистящее средство порошок]</t>
  </si>
  <si>
    <t>1288</t>
  </si>
  <si>
    <t>[ОСНОВНОЙ][Хозяйственные товары][шланг поливочный ПВХ 12мм]</t>
  </si>
  <si>
    <t>1289</t>
  </si>
  <si>
    <t>[ОСНОВНОЙ][Хозяйственные товары][щетка металлическая]</t>
  </si>
  <si>
    <t>1290</t>
  </si>
  <si>
    <t>9011</t>
  </si>
  <si>
    <t>[ОСНОВНОЙ][Прочие материальные запасы однократного применения][изготовление бланочной продукции]</t>
  </si>
  <si>
    <t>58.19</t>
  </si>
  <si>
    <t>Услуги в области издательской деятельности прочие</t>
  </si>
  <si>
    <t>1301</t>
  </si>
  <si>
    <t>9012</t>
  </si>
  <si>
    <t>за счет субсидий, предоставленных из федерального бюджета и бюджета субъекта Российской Федерации:</t>
  </si>
  <si>
    <t>за счет субсидии, предоставленной на финансовое обеспечение выполнения государственного задания</t>
  </si>
  <si>
    <t>за счет целевой субсидии</t>
  </si>
  <si>
    <t>в соответствии с Федеральным законом № 44-ФЗ</t>
  </si>
  <si>
    <t>в соответствии с Федеральным законом № 223-ФЗ</t>
  </si>
  <si>
    <t>закупки, заключенные без учета требований Федеральных законов № 44-ФЗ и № 223-ФЗ</t>
  </si>
  <si>
    <t>на  2025 год (на текущий финансовый год)</t>
  </si>
  <si>
    <t>на  2026 год (на первый год планового периода)</t>
  </si>
  <si>
    <t>на  2027 год (на второй год планового периода)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</si>
  <si>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</si>
  <si>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</si>
  <si>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</si>
  <si>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</si>
  <si>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</si>
  <si>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</si>
  <si>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</si>
  <si>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</si>
  <si>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</si>
  <si>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</si>
  <si>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</si>
  <si>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</si>
  <si>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</si>
  <si>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</si>
  <si>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</si>
  <si>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</si>
  <si>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</si>
  <si>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</si>
  <si>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</si>
  <si>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</si>
  <si>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9013</t>
  </si>
  <si>
    <t>9014</t>
  </si>
  <si>
    <t>9015</t>
  </si>
  <si>
    <t>9016</t>
  </si>
  <si>
    <t>9017</t>
  </si>
  <si>
    <t>9018</t>
  </si>
  <si>
    <t>9019</t>
  </si>
  <si>
    <t>9020</t>
  </si>
  <si>
    <t>9021</t>
  </si>
  <si>
    <t>9022</t>
  </si>
  <si>
    <t>9023</t>
  </si>
  <si>
    <t>9024</t>
  </si>
  <si>
    <t>за счет иных средств</t>
  </si>
  <si>
    <t>в соответствии с Федеральным законом № 44-ФЗ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</si>
  <si>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</si>
  <si>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</si>
  <si>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</si>
  <si>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</si>
  <si>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</si>
  <si>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</si>
  <si>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</si>
  <si>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</si>
  <si>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</si>
  <si>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</si>
  <si>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</si>
  <si>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</si>
  <si>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9025</t>
  </si>
  <si>
    <t>9026</t>
  </si>
  <si>
    <t>9027</t>
  </si>
  <si>
    <t>9028</t>
  </si>
  <si>
    <t>9029</t>
  </si>
  <si>
    <t>9030</t>
  </si>
  <si>
    <t>9031</t>
  </si>
  <si>
    <t>9032</t>
  </si>
  <si>
    <t>9033</t>
  </si>
  <si>
    <t>9034</t>
  </si>
  <si>
    <t>9035</t>
  </si>
  <si>
    <t>9036</t>
  </si>
  <si>
    <t>3. Справочно: детализированный расчет расходов на закупку товаров, работ, услуг по кодам классификации операций сектора государственного управления</t>
  </si>
  <si>
    <t>Наименование товара, работы, услуги</t>
  </si>
  <si>
    <t>Код по ОКПД2</t>
  </si>
  <si>
    <t>Количество</t>
  </si>
  <si>
    <t>Цена за единицу</t>
  </si>
  <si>
    <t>Уровень индексации, %</t>
  </si>
  <si>
    <t>Стоимость работ (услуг)</t>
  </si>
  <si>
    <t>[ОСНОВНОЙ][Интернет][интернет][Приносящая доход деятельность]</t>
  </si>
  <si>
    <t>Единица</t>
  </si>
  <si>
    <t>[ОСНОВНОЙ][Иные услуги связи][пересылка почтовых отправлений][Приносящая доход деятельность]</t>
  </si>
  <si>
    <t>[ОСНОВНОЙ][Сотовая связь][сотовая связь][Приносящая доход деятельность]</t>
  </si>
  <si>
    <t>[ОСНОВНОЙ][Стационарная связь][телефония][Приносящая доход деятельность]</t>
  </si>
  <si>
    <t>0105</t>
  </si>
  <si>
    <t>[ОСНОВНОЙ][Иные транспортные услуги][Транспортные услуги][Приносящая доход деятельность]</t>
  </si>
  <si>
    <t>[ОСНОВНОЙ][Водоотведение][водоотведение][Субсидия ГЗ]</t>
  </si>
  <si>
    <t>м3</t>
  </si>
  <si>
    <t>[ОСНОВНОЙ][Водоотведение][водоотведение][Приносящая доход деятельность]</t>
  </si>
  <si>
    <t>[ОСНОВНОЙ][Газоснабжение][газоснабжение][Субсидия ГЗ]</t>
  </si>
  <si>
    <t>[ОСНОВНОЙ][Отпуск питьевой воды][отпуск питьевой воды][Субсидия ГЗ]</t>
  </si>
  <si>
    <t>[ОСНОВНОЙ][Плата за негативное воздействие на работу центральной системы водоотведения][Плата за негативное воздействие на работу централизованной системы водоотведения][Субсидия ГЗ]</t>
  </si>
  <si>
    <t>[ОСНОВНОЙ][Плата за негативное воздействие на работу центральной системы водоотведения][Плата за негативное воздействие на работу централизованной системы водоотведения][Приносящая доход деятельность]</t>
  </si>
  <si>
    <t>[ОСНОВНОЙ][Теплоэнергия][теплоэнергия][Субсидия ГЗ]</t>
  </si>
  <si>
    <t>Гкал</t>
  </si>
  <si>
    <t>0311</t>
  </si>
  <si>
    <t>[ОСНОВНОЙ][Транспортировка газа][транспортировка газа][Субсидия ГЗ]</t>
  </si>
  <si>
    <t>0312</t>
  </si>
  <si>
    <t>0313</t>
  </si>
  <si>
    <t>[ОСНОВНОЙ][Услуги по обращению с ТКО][Твердые коммунальные отходы][Приносящая доход деятельность]</t>
  </si>
  <si>
    <t>0314</t>
  </si>
  <si>
    <t>[ОСНОВНОЙ][Холодное водоснабжение][водопотребление][Приносящая доход деятельность]</t>
  </si>
  <si>
    <t>0315</t>
  </si>
  <si>
    <t>[ОСНОВНОЙ][Холодное водоснабжение][водопотребление][Субсидия ГЗ]</t>
  </si>
  <si>
    <t>0316</t>
  </si>
  <si>
    <t>0317</t>
  </si>
  <si>
    <t>[ОСНОВНОЙ][Электроэнергия][Электроэнергия п.Формальный][Субсидия ГЗ]</t>
  </si>
  <si>
    <t>кВт</t>
  </si>
  <si>
    <t>0318</t>
  </si>
  <si>
    <t>[ОСНОВНОЙ][Электроэнергия][электроэнергия][Приносящая доход деятельность]</t>
  </si>
  <si>
    <t>0319</t>
  </si>
  <si>
    <t>0321</t>
  </si>
  <si>
    <t>[ОСНОВНОЙ][Электроэнергия][электроэнергия][Субсидия ГЗ]</t>
  </si>
  <si>
    <t>0322</t>
  </si>
  <si>
    <t>[ОСНОВНОЙ][Прочие расходы на содержание имущества][Дизинсекция, дератизация][Приносящая доход деятельность]</t>
  </si>
  <si>
    <t>[ОСНОВНОЙ][Прочие расходы на содержание имущества][обслуживание ПТК][Приносящая доход деятельность]</t>
  </si>
  <si>
    <t>[ОСНОВНОЙ][Прочие расходы на содержание имущества][вывоз ТКО][Приносящая доход деятельность]</t>
  </si>
  <si>
    <t>[ОСНОВНОЙ][Прочие расходы на содержание имущества][обслуживание офиса][Приносящая доход деятельность]</t>
  </si>
  <si>
    <t>[ОСНОВНОЙ][Прочие расходы на содержание имущества][Ремонт, техобслуживание автомобилей][Приносящая доход деятельность]</t>
  </si>
  <si>
    <t>[ОСНОВНОЙ][Прочие расходы на содержание имущества][тех.обслуживание газового оборудования][Приносящая доход деятельность]</t>
  </si>
  <si>
    <t>[ОСНОВНОЙ][Прочие расходы на содержание имущества][расчистка копыт животным][Приносящая доход деятельность]</t>
  </si>
  <si>
    <t>[ОСНОВНОЙ][Прочие расходы на содержание имущества][обслуживание сайта][Приносящая доход деятельность]</t>
  </si>
  <si>
    <t>[ОСНОВНОЙ][Прочие расходы на содержание имущества][взносы на капитальный ремонт][Приносящая доход деятельность]</t>
  </si>
  <si>
    <t>[ОСНОВНОЙ][Прочие расходы на содержание имущества][тех.обслуживание пожарной сигнализации][Приносящая доход деятельность]</t>
  </si>
  <si>
    <t>[ОСНОВНОЙ][Прочие расходы на содержание имущества][ремонт бытовых приборов][Приносящая доход деятельность]</t>
  </si>
  <si>
    <t>0413</t>
  </si>
  <si>
    <t>[ОСНОВНОЙ][Прочие расходы на содержание имущества][перезарядка огнетушителей][Приносящая доход деятельность]</t>
  </si>
  <si>
    <t>0414</t>
  </si>
  <si>
    <t>0415</t>
  </si>
  <si>
    <t>[ОСНОВНОЙ][Оплата охранных услуг][охрана офиса][Приносящая доход деятельность]</t>
  </si>
  <si>
    <t>[ОСНОВНОЙ][Оплата охранных услуг][охрана зоопарка-][Приносящая доход деятельность]</t>
  </si>
  <si>
    <t>[ОСНОВНОЙ][Оплата охранных услуг][охрана зоопарка][Приносящая доход деятельность]</t>
  </si>
  <si>
    <t>[ОСНОВНОЙ][Прочие работы и услуги][Работы  по оценке профессиональных рисков в соответствии с типовым положением о системе управления охраной труда][Приносящая доход деятельность]</t>
  </si>
  <si>
    <t>[ОСНОВНОЙ][Прочие работы и услуги][Разработка проекта системы АПС и СОУЭ][Приносящая доход деятельность]</t>
  </si>
  <si>
    <t>[ОСНОВНОЙ][Прочие работы и услуги][Услуги по монтажу системы тревожной сигнализации][Приносящая доход деятельность]</t>
  </si>
  <si>
    <t>[ОСНОВНОЙ][Прочие работы и услуги][услуги эйкваринга][Приносящая доход деятельность]</t>
  </si>
  <si>
    <t>[ОСНОВНОЙ][Прочие работы и услуги][инкассация денежной наличности][Приносящая доход деятельность]</t>
  </si>
  <si>
    <t>[ОСНОВНОЙ][Прочие работы и услуги][мед.осмотр водителей][Приносящая доход деятельность]</t>
  </si>
  <si>
    <t>[ОСНОВНОЙ][Прочие работы и услуги][мед.осмотр работников][Приносящая доход деятельность]</t>
  </si>
  <si>
    <t>[ОСНОВНОЙ][Прочие работы и услуги][курсы, обучение, аттестация][Приносящая доход деятельность]</t>
  </si>
  <si>
    <t>[ОСНОВНОЙ][Прочие работы и услуги][курсы, обучение, аттестация-][Приносящая доход деятельность]</t>
  </si>
  <si>
    <t>[ОСНОВНОЙ][Прочие работы и услуги][Услуги по разработке и сопровождению экологической документации][Приносящая доход деятельность]</t>
  </si>
  <si>
    <t>[ОСНОВНОЙ][Прочие работы и услуги][Выполнение проектно-изыскательных работ по объекту "Размещение Самарского зоопарка на территории парка Дружбы"][Приносящая доход деятельность]</t>
  </si>
  <si>
    <t>[ОСНОВНОЙ][Расходы на лабораторные исследования][ветеринарные услуги][Приносящая доход деятельность]</t>
  </si>
  <si>
    <t>[ОСНОВНОЙ][Расходы на программное обеспечение][лицензионное вознаграждение за право пользования ЭПС "Гарант"][Приносящая доход деятельность]</t>
  </si>
  <si>
    <t>[ОСНОВНОЙ][Расходы на программное обеспечение][услуги хостинга][Приносящая доход деятельность]</t>
  </si>
  <si>
    <t>[ОСНОВНОЙ][Расходы на программное обеспечение][Предоставление права пользования но основании простой лицензи ПО "Отраслевой информационный ресурс" в составе электронный сервис РАМЗЭС 2.0][Приносящая доход деятельность]</t>
  </si>
  <si>
    <t>[ОСНОВНОЙ][Расходы на программное обеспечение][продление лицензии антивирусной программы][Приносящая доход деятельность]</t>
  </si>
  <si>
    <t>[ОСНОВНОЙ][Расходы на программное обеспечение][сопровождение программы 1С][Приносящая доход деятельность]</t>
  </si>
  <si>
    <t>[ОСНОВНОЙ][Расходы на программное обеспечение][неисключительное право пользования БД "Госфинансы"][Приносящая доход деятельность]</t>
  </si>
  <si>
    <t>[ОСНОВНОЙ][Расходы на программное обеспечение][лицензия "Контур-Экстерн"][Приносящая доход деятельность]</t>
  </si>
  <si>
    <t>0523</t>
  </si>
  <si>
    <t>[ОСНОВНОЙ][Расходы на ОСАГО][Страхование гражданской ответственности владельцев транспортных средств][Приносящая доход деятельность]</t>
  </si>
  <si>
    <t>[ОСНОВНОЙ][Компьютерное оборудование и оргтехника][МФУ лазерный][Приносящая доход деятельность]</t>
  </si>
  <si>
    <t>[ОСНОВНОЙ][Компьютерное оборудование и оргтехника][источник бесперебойного питания][Приносящая доход деятельность]</t>
  </si>
  <si>
    <t>[ОСНОВНОЙ][Оборудование][фильтр внешний][Приносящая доход деятельность]</t>
  </si>
  <si>
    <t>[ОСНОВНОЙ][Прочие основные средства][Автономный туалетный модуль][Субсидии на иные цели]</t>
  </si>
  <si>
    <t>0705</t>
  </si>
  <si>
    <t>[ОСНОВНОЙ][Горюче-смазочные и строительные материалы][топливо дизельное][Субсидия ГЗ]</t>
  </si>
  <si>
    <t>литр</t>
  </si>
  <si>
    <t>[ОСНОВНОЙ][Горюче-смазочные и строительные материалы][Бензин Аи-92][Субсидия ГЗ]</t>
  </si>
  <si>
    <t>[ОСНОВНОЙ][Горюче-смазочные и строительные материалы][масло 0W30][Приносящая доход деятельность]</t>
  </si>
  <si>
    <t>[ОСНОВНОЙ][Горюче-смазочные и строительные материалы][масло 75W90 (трансмиссионное)][Приносящая доход деятельность]</t>
  </si>
  <si>
    <t>[ОСНОВНОЙ][Горюче-смазочные и строительные материалы][масло 10W40][Приносящая доход деятельность]</t>
  </si>
  <si>
    <t>0807</t>
  </si>
  <si>
    <t>[ОСНОВНОЙ][Горюче-смазочные и строительные материалы][тосол][Приносящая доход деятельность]</t>
  </si>
  <si>
    <t>0808</t>
  </si>
  <si>
    <t>[ОСНОВНОЙ][Горюче-смазочные и строительные материалы][топливо дизельное][Приносящая доход деятельность]</t>
  </si>
  <si>
    <t>0809</t>
  </si>
  <si>
    <t>[ОСНОВНОЙ][Горюче-смазочные и строительные материалы][растровритель][Приносящая доход деятельность]</t>
  </si>
  <si>
    <t>штука</t>
  </si>
  <si>
    <t>[ОСНОВНОЙ][Горюче-смазочные и строительные материалы][бетон][Приносящая доход деятельность]</t>
  </si>
  <si>
    <t>[ОСНОВНОЙ][Горюче-смазочные и строительные материалы][доски обрезные][Приносящая доход деятельность]</t>
  </si>
  <si>
    <t>[ОСНОВНОЙ][Горюче-смазочные и строительные материалы][антисептик для дерева][Приносящая доход деятельность]</t>
  </si>
  <si>
    <t>[ОСНОВНОЙ][Горюче-смазочные и строительные материалы][грунт эмаль][Приносящая доход деятельность]</t>
  </si>
  <si>
    <t>[ОСНОВНОЙ][Горюче-смазочные и строительные материалы][прокат сортовой][Приносящая доход деятельность]</t>
  </si>
  <si>
    <t>кг</t>
  </si>
  <si>
    <t>[ОСНОВНОЙ][Горюче-смазочные и строительные материалы][уголок стальной][Приносящая доход деятельность]</t>
  </si>
  <si>
    <t>[ОСНОВНОЙ][Горюче-смазочные и строительные материалы][проволока сварочная][Приносящая доход деятельность]</t>
  </si>
  <si>
    <t>[ОСНОВНОЙ][Горюче-смазочные и строительные материалы][гидро-пароизоляция][Приносящая доход деятельность]</t>
  </si>
  <si>
    <t>[ОСНОВНОЙ][Горюче-смазочные и строительные материалы][стекло][Приносящая доход деятельность]</t>
  </si>
  <si>
    <t>[ОСНОВНОЙ][Спецодежда][спецодежда][Приносящая доход деятельность]</t>
  </si>
  <si>
    <t>[ОСНОВНОЙ][Спецодежда][руковицы комбинированные][Приносящая доход деятельность]</t>
  </si>
  <si>
    <t>[ОСНОВНОЙ][Зап. части к оборудованию][глушитель автомобильный][Приносящая доход деятельность]</t>
  </si>
  <si>
    <t>[ОСНОВНОЙ][Зап. части к оборудованию][шины зимние][Приносящая доход деятельность]</t>
  </si>
  <si>
    <t>[ОСНОВНОЙ][Зап. части к оборудованию][фильтр салона][Приносящая доход деятельность]</t>
  </si>
  <si>
    <t>[ОСНОВНОЙ][Зап. части к оборудованию][комплект для подключения противотуманных фар][Приносящая доход деятельность]</t>
  </si>
  <si>
    <t>комплект</t>
  </si>
  <si>
    <t>[ОСНОВНОЙ][Зап. части к оборудованию][набор предохранителей][Приносящая доход деятельность]</t>
  </si>
  <si>
    <t>упаковка</t>
  </si>
  <si>
    <t>[ОСНОВНОЙ][Зап. части к оборудованию][датчик маслянный][Приносящая доход деятельность]</t>
  </si>
  <si>
    <t>[ОСНОВНОЙ][Зап. части к оборудованию][диски на циркулярную пилу][Приносящая доход деятельность]</t>
  </si>
  <si>
    <t>[ОСНОВНОЙ][Зап. части к оборудованию][автоматический выключатель 1п 16-ВА63 4.5кА][Приносящая доход деятельность]</t>
  </si>
  <si>
    <t>[ОСНОВНОЙ][Зап. части к оборудованию][противотуманные фары][Приносящая доход деятельность]</t>
  </si>
  <si>
    <t>[ОСНОВНОЙ][Зап. части к оборудованию][баллоны с газом для горелки][Приносящая доход деятельность]</t>
  </si>
  <si>
    <t>[ОСНОВНОЙ][Зап. части к оборудованию][свечи атомобильные][Приносящая доход деятельность]</t>
  </si>
  <si>
    <t>[ОСНОВНОЙ][Зап. части к оборудованию][кран печки][Приносящая доход деятельность]</t>
  </si>
  <si>
    <t>[ОСНОВНОЙ][Зап. части к оборудованию][насос доп.печки][Приносящая доход деятельность]</t>
  </si>
  <si>
    <t>[ОСНОВНОЙ][Зап. части к оборудованию][лампочка ближнего света][Приносящая доход деятельность]</t>
  </si>
  <si>
    <t>[ОСНОВНОЙ][Зап. части к оборудованию][полуось автомобильная][Приносящая доход деятельность]</t>
  </si>
  <si>
    <t>[ОСНОВНОЙ][Зап. части к оборудованию][аккумулятор][Приносящая доход деятельность]</t>
  </si>
  <si>
    <t>[ОСНОВНОЙ][Зап. части к оборудованию][фильтр воздушный][Приносящая доход деятельность]</t>
  </si>
  <si>
    <t>[ОСНОВНОЙ][Зап. части к оборудованию][выключатель автоматический][Приносящая доход деятельность]</t>
  </si>
  <si>
    <t>[ОСНОВНОЙ][Зап. части к оборудованию][автоматический выключатель 3п 80-120А][Приносящая доход деятельность]</t>
  </si>
  <si>
    <t>[ОСНОВНОЙ][Зап. части к оборудованию][фильтр маслянный][Приносящая доход деятельность]</t>
  </si>
  <si>
    <t>[ОСНОВНОЙ][Зап. части к оборудованию][дворники][Приносящая доход деятельность]</t>
  </si>
  <si>
    <t>[ОСНОВНОЙ][Канцтовары][зажим для бумаг (32мм)][Приносящая доход деятельность]</t>
  </si>
  <si>
    <t>[ОСНОВНОЙ][Канцтовары][ежедневник 145х205][Приносящая доход деятельность]</t>
  </si>
  <si>
    <t>[ОСНОВНОЙ][Канцтовары][папка-уголок пластиковая][Приносящая доход деятельность]</t>
  </si>
  <si>
    <t>[ОСНОВНОЙ][Канцтовары][тетрадь А4, 96л. на пружине, клетка][Приносящая доход деятельность]</t>
  </si>
  <si>
    <t>[ОСНОВНОЙ][Канцтовары][скобы №24/6, 1000 шт.][Приносящая доход деятельность]</t>
  </si>
  <si>
    <t>[ОСНОВНОЙ][Канцтовары][зажим для бумаг (19мм)][Приносящая доход деятельность]</t>
  </si>
  <si>
    <t>[ОСНОВНОЙ][Канцтовары][антистеплер][Приносящая доход деятельность]</t>
  </si>
  <si>
    <t>[ОСНОВНОЙ][Канцтовары][корректор жидкий][Приносящая доход деятельность]</t>
  </si>
  <si>
    <t>[ОСНОВНОЙ][Канцтовары][маркер, цветные набор 4х.цв.][Приносящая доход деятельность]</t>
  </si>
  <si>
    <t>[ОСНОВНОЙ][Канцтовары][скобы №23/13, 1000 шт.][Приносящая доход деятельность]</t>
  </si>
  <si>
    <t>[ОСНОВНОЙ][Канцтовары][степлер № 10][Приносящая доход деятельность]</t>
  </si>
  <si>
    <t>[ОСНОВНОЙ][Канцтовары][карандаш чернографитный с ластиком][Приносящая доход деятельность]</t>
  </si>
  <si>
    <t>[ОСНОВНОЙ][Канцтовары][картридж Canon ЕР 27][Приносящая доход деятельность]</t>
  </si>
  <si>
    <t>[ОСНОВНОЙ][Канцтовары][картридж Canon FX-10"][Приносящая доход деятельность]</t>
  </si>
  <si>
    <t>[ОСНОВНОЙ][Канцтовары][клей-карандаш][Приносящая доход деятельность]</t>
  </si>
  <si>
    <t>[ОСНОВНОЙ][Канцтовары][клейкие закладки (пластмас), узкие][Приносящая доход деятельность]</t>
  </si>
  <si>
    <t>[ОСНОВНОЙ][Канцтовары][ластик Koh-i-noor SUNPEARL каучук для каранд и чернил бел/син скошенный][Приносящая доход деятельность]</t>
  </si>
  <si>
    <t>[ОСНОВНОЙ][Канцтовары][папка на резинках пластиковая][Приносящая доход деятельность]</t>
  </si>
  <si>
    <t>[ОСНОВНОЙ][Канцтовары][степлер № 24/6][Приносящая доход деятельность]</t>
  </si>
  <si>
    <t>[ОСНОВНОЙ][Канцтовары][карандаши цветные][Приносящая доход деятельность]</t>
  </si>
  <si>
    <t>[ОСНОВНОЙ][Канцтовары][лента клейкая прозрачная (скотч, 50мм)][Приносящая доход деятельность]</t>
  </si>
  <si>
    <t>[ОСНОВНОЙ][Канцтовары][бумага для офисной техники А-4][Приносящая доход деятельность]</t>
  </si>
  <si>
    <t>[ОСНОВНОЙ][Канцтовары][зажим для бумаг 51мм SPONSOR черный][Приносящая доход деятельность]</t>
  </si>
  <si>
    <t>[ОСНОВНОЙ][Канцтовары][калькулятор][Приносящая доход деятельность]</t>
  </si>
  <si>
    <t>[ОСНОВНОЙ][Канцтовары][карандаш механический 0,5 мм][Приносящая доход деятельность]</t>
  </si>
  <si>
    <t>[ОСНОВНОЙ][Канцтовары][картридж Canon 712][Приносящая доход деятельность]</t>
  </si>
  <si>
    <t>[ОСНОВНОЙ][Канцтовары][линейка 20 см][Приносящая доход деятельность]</t>
  </si>
  <si>
    <t>[ОСНОВНОЙ][Канцтовары][ручка гелевая черная][Приносящая доход деятельность]</t>
  </si>
  <si>
    <t>[ОСНОВНОЙ][Канцтовары][тетрадь А4 80л.][Приносящая доход деятельность]</t>
  </si>
  <si>
    <t>[ОСНОВНОЙ][Канцтовары][раскраска][Приносящая доход деятельность]</t>
  </si>
  <si>
    <t>[ОСНОВНОЙ][Канцтовары][блокнот][Приносящая доход деятельность]</t>
  </si>
  <si>
    <t>[ОСНОВНОЙ][Канцтовары][блок-кубик с клеевым краем 76x76, 100 л][Приносящая доход деятельность]</t>
  </si>
  <si>
    <t>[ОСНОВНОЙ][Канцтовары][зажим для бумаг (25мм)][Приносящая доход деятельность]</t>
  </si>
  <si>
    <t>[ОСНОВНОЙ][Канцтовары][ручка  шариковая синяя][Приносящая доход деятельность]</t>
  </si>
  <si>
    <t>[ОСНОВНОЙ][Канцтовары][тетрадь А4, 96л., клетка][Приносящая доход деятельность]</t>
  </si>
  <si>
    <t>[ОСНОВНОЙ][Канцтовары][скоросшиватель картонный][Приносящая доход деятельность]</t>
  </si>
  <si>
    <t>[ОСНОВНОЙ][Канцтовары][картон 70х100см][Приносящая доход деятельность]</t>
  </si>
  <si>
    <t>[ОСНОВНОЙ][Канцтовары][папка скоросшиватель, прозрачный верх][Приносящая доход деятельность]</t>
  </si>
  <si>
    <t>[ОСНОВНОЙ][Канцтовары][альбом для рисования][Приносящая доход деятельность]</t>
  </si>
  <si>
    <t>[ОСНОВНОЙ][Канцтовары][лента клейкая прозрачная (скотч, 75мм)][Приносящая доход деятельность]</t>
  </si>
  <si>
    <t>[ОСНОВНОЙ][Канцтовары][скобы №10, 1000 шт.][Приносящая доход деятельность]</t>
  </si>
  <si>
    <t>[ОСНОВНОЙ][Канцтовары][папка пласт. с 2 кол. 40мм][Приносящая доход деятельность]</t>
  </si>
  <si>
    <t>[ОСНОВНОЙ][Канцтовары][скрепки, 28мм][Приносящая доход деятельность]</t>
  </si>
  <si>
    <t>[ОСНОВНОЙ][Канцтовары][стержень (с "ушками") для шариковой ручки с пружинкой, синий][Приносящая доход деятельность]</t>
  </si>
  <si>
    <t>[ОСНОВНОЙ][Канцтовары][файл А4, 100шт][Приносящая доход деятельность]</t>
  </si>
  <si>
    <t>[ОСНОВНОЙ][корма для животных][яблоки][Приносящая доход деятельность]</t>
  </si>
  <si>
    <t>[ОСНОВНОЙ][корма для животных][морковь][Приносящая доход деятельность]</t>
  </si>
  <si>
    <t>[ОСНОВНОЙ][корма для животных][рис][Приносящая доход деятельность]</t>
  </si>
  <si>
    <t>[ОСНОВНОЙ][корма для животных][укроп][Приносящая доход деятельность]</t>
  </si>
  <si>
    <t>[ОСНОВНОЙ][корма для животных][петрушка][Приносящая доход деятельность]</t>
  </si>
  <si>
    <t>[ОСНОВНОЙ][корма для животных][гречка][Приносящая доход деятельность]</t>
  </si>
  <si>
    <t>[ОСНОВНОЙ][корма для животных][зерно фуражное][Приносящая доход деятельность]</t>
  </si>
  <si>
    <t>[ОСНОВНОЙ][корма для животных][семена подсолнечника][Приносящая доход деятельность]</t>
  </si>
  <si>
    <t>[ОСНОВНОЙ][корма для животных][хлеб][Приносящая доход деятельность]</t>
  </si>
  <si>
    <t>[ОСНОВНОЙ][корма для животных][ячмень][Приносящая доход деятельность]</t>
  </si>
  <si>
    <t>[ОСНОВНОЙ][корма для животных][орехи грецкие][Приносящая доход деятельность]</t>
  </si>
  <si>
    <t>[ОСНОВНОЙ][корма для животных][мясо говядины][Приносящая доход деятельность]</t>
  </si>
  <si>
    <t>[ОСНОВНОЙ][корма для животных][тыква][Приносящая доход деятельность]</t>
  </si>
  <si>
    <t>[ОСНОВНОЙ][корма для животных][салат][Приносящая доход деятельность]</t>
  </si>
  <si>
    <t>[ОСНОВНОЙ][корма для животных][картофель][Субсидия ГЗ]</t>
  </si>
  <si>
    <t>[ОСНОВНОЙ][корма для животных][лук][Субсидия ГЗ]</t>
  </si>
  <si>
    <t>[ОСНОВНОЙ][корма для животных][бананы][Субсидия ГЗ]</t>
  </si>
  <si>
    <t>[ОСНОВНОЙ][корма для животных][лук зеленый][Субсидия ГЗ]</t>
  </si>
  <si>
    <t>[ОСНОВНОЙ][корма для животных][мясо кур][Субсидия ГЗ]</t>
  </si>
  <si>
    <t>[ОСНОВНОЙ][корма для животных][апельсины][Субсидия ГЗ]</t>
  </si>
  <si>
    <t>[ОСНОВНОЙ][корма для животных][яблоки][Субсидия ГЗ]</t>
  </si>
  <si>
    <t>[ОСНОВНОЙ][корма для животных][морковь][Субсидия ГЗ]</t>
  </si>
  <si>
    <t>[ОСНОВНОЙ][корма для животных][свекла][Субсидия ГЗ]</t>
  </si>
  <si>
    <t>[ОСНОВНОЙ][корма для животных][мясо говядины][Субсидия ГЗ]</t>
  </si>
  <si>
    <t>[ОСНОВНОЙ][корма для животных][капуста][Субсидия ГЗ]</t>
  </si>
  <si>
    <t>[ОСНОВНОЙ][корма для животных][тыква][Субсидия ГЗ]</t>
  </si>
  <si>
    <t>[ОСНОВНОЙ][корма для животных][виноград][Субсидия ГЗ]</t>
  </si>
  <si>
    <t>[ОСНОВНОЙ][корма для животных][бананы][Приносящая доход деятельность]</t>
  </si>
  <si>
    <t>[ОСНОВНОЙ][корма для животных][капуста][Приносящая доход деятельность]</t>
  </si>
  <si>
    <t>[ОСНОВНОЙ][корма для животных][картофель][Приносящая доход деятельность]</t>
  </si>
  <si>
    <t>[ОСНОВНОЙ][корма для животных][рыба][Приносящая доход деятельность]</t>
  </si>
  <si>
    <t>[ОСНОВНОЙ][корма для животных][масло растительное][Приносящая доход деятельность]</t>
  </si>
  <si>
    <t>[ОСНОВНОЙ][корма для животных][лук][Приносящая доход деятельность]</t>
  </si>
  <si>
    <t>[ОСНОВНОЙ][корма для животных][изюм][Приносящая доход деятельность]</t>
  </si>
  <si>
    <t>[ОСНОВНОЙ][корма для животных][заменитель кошачьего молока][Приносящая доход деятельность]</t>
  </si>
  <si>
    <t>[ОСНОВНОЙ][корма для животных][пшено][Приносящая доход деятельность]</t>
  </si>
  <si>
    <t>[ОСНОВНОЙ][корма для животных][сахар][Приносящая доход деятельность]</t>
  </si>
  <si>
    <t>[ОСНОВНОЙ][корма для животных][Яйцо куриное][Приносящая доход деятельность]</t>
  </si>
  <si>
    <t>[ОСНОВНОЙ][корма для животных][сено][Приносящая доход деятельность]</t>
  </si>
  <si>
    <t>[ОСНОВНОЙ][корма для животных][творог][Приносящая доход деятельность]</t>
  </si>
  <si>
    <t>[ОСНОВНОЙ][корма для животных][корм для котят крупных пород][Приносящая доход деятельность]</t>
  </si>
  <si>
    <t>[ОСНОВНОЙ][корма для животных][соль][Приносящая доход деятельность]</t>
  </si>
  <si>
    <t>[ОСНОВНОЙ][корма для животных][молоко][Приносящая доход деятельность]</t>
  </si>
  <si>
    <t>[ОСНОВНОЙ][корма для животных][йогурт][Приносящая доход деятельность]</t>
  </si>
  <si>
    <t>[ОСНОВНОЙ][корма для животных][кукуруза][Приносящая доход деятельность]</t>
  </si>
  <si>
    <t>[ОСНОВНОЙ][корма для животных][травяная мука][Приносящая доход деятельность]</t>
  </si>
  <si>
    <t>[ОСНОВНОЙ][корма для животных][овес][Приносящая доход деятельность]</t>
  </si>
  <si>
    <t>[ОСНОВНОЙ][корма для животных][пшеница][Приносящая доход деятельность]</t>
  </si>
  <si>
    <t>[ОСНОВНОЙ][корма для животных][сухой корм для рыб][Приносящая доход деятельность]</t>
  </si>
  <si>
    <t>[ОСНОВНОЙ][корма для животных][перловка][Приносящая доход деятельность]</t>
  </si>
  <si>
    <t>[ОСНОВНОЙ][корма для животных][комбикорм][Приносящая доход деятельность]</t>
  </si>
  <si>
    <t>[ОСНОВНОЙ][корма для животных][геркулес][Приносящая доход деятельность]</t>
  </si>
  <si>
    <t>[ОСНОВНОЙ][корма для животных][просо][Приносящая доход деятельность]</t>
  </si>
  <si>
    <t>[ОСНОВНОЙ][корма для животных][сухой корм для мейкунов][Приносящая доход деятельность]</t>
  </si>
  <si>
    <t>[ОСНОВНОЙ][корма для животных][отруби пшеничные][Приносящая доход деятельность]</t>
  </si>
  <si>
    <t>[ОСНОВНОЙ][корма для животных][апельсины][Приносящая доход деятельность]</t>
  </si>
  <si>
    <t>[ОСНОВНОЙ][Лекарственные средства][ветеринарные препараты][Приносящая доход деятельность]</t>
  </si>
  <si>
    <t>[ОСНОВНОЙ][Прочие материальные запасы][клавиатура][Приносящая доход деятельность]</t>
  </si>
  <si>
    <t>[ОСНОВНОЙ][Прочие материальные запасы][жесткий диск][Приносящая доход деятельность]</t>
  </si>
  <si>
    <t>[ОСНОВНОЙ][Прочие материальные запасы][блок питания][Приносящая доход деятельность]</t>
  </si>
  <si>
    <t>[ОСНОВНОЙ][Прочие материальные запасы][аквагрим для лица][Приносящая доход деятельность]</t>
  </si>
  <si>
    <t>[ОСНОВНОЙ][Прочие материальные запасы][аккумулятор][Приносящая доход деятельность]</t>
  </si>
  <si>
    <t>[ОСНОВНОЙ][Прочие материальные запасы][термолента для кассовых аппаратов][Приносящая доход деятельность]</t>
  </si>
  <si>
    <t>[ОСНОВНОЙ][Прочие материальные запасы][батарейки][Приносящая доход деятельность]</t>
  </si>
  <si>
    <t>[ОСНОВНОЙ][Прочие материальные запасы][пазл деревянный][Приносящая доход деятельность]</t>
  </si>
  <si>
    <t>[ОСНОВНОЙ][Хозяйственные товары][Веник-сорго][Приносящая доход деятельность]</t>
  </si>
  <si>
    <t>[ОСНОВНОЙ][Хозяйственные товары][стиральный порошок автомат 15кг][Приносящая доход деятельность]</t>
  </si>
  <si>
    <t>[ОСНОВНОЙ][Хозяйственные товары][стяжка нейлоновая хомут 200мм х 4мм,СV-200х4  упаковка 100 шт.][Приносящая доход деятельность]</t>
  </si>
  <si>
    <t>[ОСНОВНОЙ][Хозяйственные товары][тряпки для пола][Приносящая доход деятельность]</t>
  </si>
  <si>
    <t>[ОСНОВНОЙ][Хозяйственные товары][уплотнительная резина][Приносящая доход деятельность]</t>
  </si>
  <si>
    <t>[ОСНОВНОЙ][Хозяйственные товары][щетка металлическая][Приносящая доход деятельность]</t>
  </si>
  <si>
    <t>[ОСНОВНОЙ][Хозяйственные товары][кабель][Приносящая доход деятельность]</t>
  </si>
  <si>
    <t>[ОСНОВНОЙ][Хозяйственные товары][петли гаражные][Приносящая доход деятельность]</t>
  </si>
  <si>
    <t>[ОСНОВНОЙ][Хозяйственные товары][буры для Перфоратора диаметр 6,8,10 мм.][Приносящая доход деятельность]</t>
  </si>
  <si>
    <t>[ОСНОВНОЙ][Хозяйственные товары][лопаты снеговые пласт. с бортами][Приносящая доход деятельность]</t>
  </si>
  <si>
    <t>[ОСНОВНОЙ][Хозяйственные товары][мешки для мусора 60л.][Приносящая доход деятельность]</t>
  </si>
  <si>
    <t>[ОСНОВНОЙ][Хозяйственные товары][мыло твердое туалетное  100гр.][Приносящая доход деятельность]</t>
  </si>
  <si>
    <t>[ОСНОВНОЙ][Хозяйственные товары][перчатки латексные][Приносящая доход деятельность]</t>
  </si>
  <si>
    <t>[ОСНОВНОЙ][Хозяйственные товары][смазка для буров, 125 гр.][Приносящая доход деятельность]</t>
  </si>
  <si>
    <t>[ОСНОВНОЙ][Хозяйственные товары][таблички-знаки пожарной безопасности][Приносящая доход деятельность]</t>
  </si>
  <si>
    <t>[ОСНОВНОЙ][Хозяйственные товары][скобы для мебельного степлера][Приносящая доход деятельность]</t>
  </si>
  <si>
    <t>[ОСНОВНОЙ][Хозяйственные товары][валик велюр с ручкой][Приносящая доход деятельность]</t>
  </si>
  <si>
    <t>[ОСНОВНОЙ][Хозяйственные товары][круг отрезной по металлу на УШМ-125][Приносящая доход деятельность]</t>
  </si>
  <si>
    <t>[ОСНОВНОЙ][Хозяйственные товары][светильник светодиодный][Приносящая доход деятельность]</t>
  </si>
  <si>
    <t>[ОСНОВНОЙ][Хозяйственные товары][лопаты снеговые стал. с бортами-][Приносящая доход деятельность]</t>
  </si>
  <si>
    <t>[ОСНОВНОЙ][Хозяйственные товары][грабли веерные][Приносящая доход деятельность]</t>
  </si>
  <si>
    <t>[ОСНОВНОЙ][Хозяйственные товары][перчатки резиновые][Приносящая доход деятельность]</t>
  </si>
  <si>
    <t>[ОСНОВНОЙ][Хозяйственные товары][белизна][Приносящая доход деятельность]</t>
  </si>
  <si>
    <t>[ОСНОВНОЙ][Хозяйственные товары][коврик пластиковый "ежик"][Приносящая доход деятельность]</t>
  </si>
  <si>
    <t>[ОСНОВНОЙ][Хозяйственные товары][грунт эмаль][Приносящая доход деятельность]</t>
  </si>
  <si>
    <t>[ОСНОВНОЙ][Хозяйственные товары][шланг поливочный ПВХ 12мм][Приносящая доход деятельность]</t>
  </si>
  <si>
    <t>[ОСНОВНОЙ][Хозяйственные товары][растворитель][Приносящая доход деятельность]</t>
  </si>
  <si>
    <t>[ОСНОВНОЙ][Хозяйственные товары][саморез][Приносящая доход деятельность]</t>
  </si>
  <si>
    <t>[ОСНОВНОЙ][Хозяйственные товары][кирка][Приносящая доход деятельность]</t>
  </si>
  <si>
    <t>[ОСНОВНОЙ][Хозяйственные товары][УФ лампа][Приносящая доход деятельность]</t>
  </si>
  <si>
    <t>[ОСНОВНОЙ][Хозяйственные товары][монтажный набор][Приносящая доход деятельность]</t>
  </si>
  <si>
    <t>[ОСНОВНОЙ][Хозяйственные товары][буры][Приносящая доход деятельность]</t>
  </si>
  <si>
    <t>[ОСНОВНОЙ][Хозяйственные товары][лампа светодиодная][Приносящая доход деятельность]</t>
  </si>
  <si>
    <t>[ОСНОВНОЙ][Хозяйственные товары][бумага наждачная][Приносящая доход деятельность]</t>
  </si>
  <si>
    <t>[ОСНОВНОЙ][Хозяйственные товары][замок врезной внутренний на один ригель][Приносящая доход деятельность]</t>
  </si>
  <si>
    <t>[ОСНОВНОЙ][Хозяйственные товары][чистящее средство порошок][Приносящая доход деятельность]</t>
  </si>
  <si>
    <t>[ОСНОВНОЙ][Хозяйственные товары][салфетка микрофибра][Приносящая доход деятельность]</t>
  </si>
  <si>
    <t>[ОСНОВНОЙ][Хозяйственные товары][доместос][Приносящая доход деятельность]</t>
  </si>
  <si>
    <t>1291</t>
  </si>
  <si>
    <t>[ОСНОВНОЙ][Хозяйственные товары][метлы пластик плоские][Приносящая доход деятельность]</t>
  </si>
  <si>
    <t>1292</t>
  </si>
  <si>
    <t>[ОСНОВНОЙ][Хозяйственные товары][мешки для мусора 120л.][Приносящая доход деятельность]</t>
  </si>
  <si>
    <t>1293</t>
  </si>
  <si>
    <t>[ОСНОВНОЙ][Хозяйственные товары][скотч двусторонний широкий в рул. при намотке по 10м в рулоне][Приносящая доход деятельность]</t>
  </si>
  <si>
    <t>1294</t>
  </si>
  <si>
    <t>[ОСНОВНОЙ][Хозяйственные товары][степлер мебельный][Приносящая доход деятельность]</t>
  </si>
  <si>
    <t>1295</t>
  </si>
  <si>
    <t>[ОСНОВНОЙ][Хозяйственные товары][круг отрезной 125 мм][Приносящая доход деятельность]</t>
  </si>
  <si>
    <t>1296</t>
  </si>
  <si>
    <t>[ОСНОВНОЙ][Хозяйственные товары][средство "антилед" 25кг][Приносящая доход деятельность]</t>
  </si>
  <si>
    <t>1297</t>
  </si>
  <si>
    <t>[ОСНОВНОЙ][Хозяйственные товары][ведра пластиковые  хоз. назначения на 12л][Приносящая доход деятельность]</t>
  </si>
  <si>
    <t>1298</t>
  </si>
  <si>
    <t>[ОСНОВНОЙ][Хозяйственные товары][замки навесные][Приносящая доход деятельность]</t>
  </si>
  <si>
    <t>1299</t>
  </si>
  <si>
    <t>[ОСНОВНОЙ][Хозяйственные товары][стяжка кабельный хомут нейлоновая 300мм х 5мм  СV-300х5, 100шт.][Приносящая доход деятельность]</t>
  </si>
  <si>
    <t>[ОСНОВНОЙ][Хозяйственные товары][губки для мытья][Приносящая доход деятельность]</t>
  </si>
  <si>
    <t>[ОСНОВНОЙ][Хозяйственные товары][биты - съемные насадки][Приносящая доход деятельность]</t>
  </si>
  <si>
    <t>1302</t>
  </si>
  <si>
    <t>[ОСНОВНОЙ][Хозяйственные товары][буры для Перфоратора диаметр 25 мм.][Приносящая доход деятельность]</t>
  </si>
  <si>
    <t>1303</t>
  </si>
  <si>
    <t>[ОСНОВНОЙ][Хозяйственные товары][выключатели двойные для открытой проводки][Приносящая доход деятельность]</t>
  </si>
  <si>
    <t>1304</t>
  </si>
  <si>
    <t>[ОСНОВНОЙ][Хозяйственные товары][движок для снега с продольным ребром жесткости][Приносящая доход деятельность]</t>
  </si>
  <si>
    <t>1305</t>
  </si>
  <si>
    <t>1306</t>
  </si>
  <si>
    <t>[ОСНОВНОЙ][Хозяйственные товары][мешки для мусора 30л.][Приносящая доход деятельность]</t>
  </si>
  <si>
    <t>1307</t>
  </si>
  <si>
    <t>[ОСНОВНОЙ][Хозяйственные товары][мыло твердое хозяйственное 200гр.][Приносящая доход деятельность]</t>
  </si>
  <si>
    <t>1308</t>
  </si>
  <si>
    <t>[ОСНОВНОЙ][Хозяйственные товары][отбойники (упоры) дверные][Приносящая доход деятельность]</t>
  </si>
  <si>
    <t>1309</t>
  </si>
  <si>
    <t>[ОСНОВНОЙ][Хозяйственные товары][известь][Приносящая доход деятельность]</t>
  </si>
  <si>
    <t>[ОСНОВНОЙ][Хозяйственные товары][кисть плоская][Приносящая доход деятельность]</t>
  </si>
  <si>
    <t>1311</t>
  </si>
  <si>
    <t>[ОСНОВНОЙ][Хозяйственные товары][краска водоэмульсионная][Приносящая доход деятельность]</t>
  </si>
  <si>
    <t>1312</t>
  </si>
  <si>
    <t>[ОСНОВНОЙ][Хозяйственные товары][гидропароизоляция][Приносящая доход деятельность]</t>
  </si>
  <si>
    <t>1313</t>
  </si>
  <si>
    <t>[ОСНОВНОЙ][Хозяйственные товары][туалетная бумага белая двухслойная][Приносящая доход деятельность]</t>
  </si>
  <si>
    <t>1314</t>
  </si>
  <si>
    <t>[ОСНОВНОЙ][Хозяйственные товары][скребок-движок для снега][Приносящая доход деятельность]</t>
  </si>
  <si>
    <t>1315</t>
  </si>
  <si>
    <t>[ОСНОВНОЙ][Хозяйственные товары][олифа][Приносящая доход деятельность]</t>
  </si>
  <si>
    <t>1316</t>
  </si>
  <si>
    <t>[ОСНОВНОЙ][Хозяйственные товары][корзины для мусора пластмассовые][Приносящая доход деятельность]</t>
  </si>
  <si>
    <t>1317</t>
  </si>
  <si>
    <t>[ОСНОВНОЙ][Хозяйственные товары][личинки для врезных замков][Приносящая доход деятельность]</t>
  </si>
  <si>
    <t>1318</t>
  </si>
  <si>
    <t>[ОСНОВНОЙ][Хозяйственные товары][метлы пластик круглые][Приносящая доход деятельность]</t>
  </si>
  <si>
    <t>1319</t>
  </si>
  <si>
    <t>[ОСНОВНОЙ][Хозяйственные товары][моющее средства для окон, зеркал][Приносящая доход деятельность]</t>
  </si>
  <si>
    <t>[ОСНОВНОЙ][Хозяйственные товары][петли дверные][Приносящая доход деятельность]</t>
  </si>
  <si>
    <t>1321</t>
  </si>
  <si>
    <t>[ОСНОВНОЙ][Хозяйственные товары][соединитель для шланга][Приносящая доход деятельность]</t>
  </si>
  <si>
    <t>1322</t>
  </si>
  <si>
    <t>[ОСНОВНОЙ][Прочие материальные запасы однократного применения][изготовление бланочной продукции][Приносящая доход деятельность]</t>
  </si>
  <si>
    <t>1401</t>
  </si>
  <si>
    <t>Субсидии на иные цели</t>
  </si>
  <si>
    <t>Обоснования (расчеты) плановых показателей на выплаты по исполнению судебных актов
 на 2025 год и на плановый период 2026 и 2027 годов</t>
  </si>
  <si>
    <t>1. Расчет выплат по исполнению судебных актов</t>
  </si>
  <si>
    <t>Расходы по исполнению судебных актов</t>
  </si>
  <si>
    <t>Итого планируемых выплат по исполнению судебных актов (стр. 0300 + стр. 0100 - стр. 0200 - стр. 0400 + стр. 0500)</t>
  </si>
  <si>
    <t>2. Расчет расходов по исполнению судебных актов</t>
  </si>
  <si>
    <t>Расходы на исполнение судебных актов и мировых соглашений по возмещению вреда, причиненного в результате деятельности учреждения</t>
  </si>
  <si>
    <t>Внесение на депозитный счет арбитражного суда денежных сумм, необходимых для оплаты судебных издержек, осуществляемое на основании соответствующего судебного акта</t>
  </si>
  <si>
    <t>2.1. Расчет расходов на исполнение судебных актов и мировых соглашений по возмещению вреда, причиненного в результате деятельности учреждения</t>
  </si>
  <si>
    <t>на 2026 год (на текущий финансовый год)</t>
  </si>
  <si>
    <t>на 2027 год (на текущий финансовый год)</t>
  </si>
  <si>
    <t>размер одной выплаты</t>
  </si>
  <si>
    <t>количество выплат в год, ед</t>
  </si>
  <si>
    <t>Расходы на исполнение судебных актов и мировых соглашений по возмещению вреда (КВР 831) [Возмещение гос пошлины ООО "Экостройресурс" по решению суда]</t>
  </si>
  <si>
    <t>Расходы на исполнение судебных актов и мировых соглашений по возмещению вреда (КВР 831) [Оплата неустойки ООО "Экостройресурс" по решению суда]</t>
  </si>
  <si>
    <t>2.2. Расчет расходов на внесение на депозитный счет арбитражного суда денежных сумм, необходимых для оплаты судебных издержек, осуществляемое на основании соответствующего судебного акта</t>
  </si>
  <si>
    <t>Штрафы за нарушение законодательства о закупках и нарушение условий контрактов (договоров)</t>
  </si>
  <si>
    <t>Иные выплаты текущего характера организациям</t>
  </si>
  <si>
    <t>Обоснования (расчеты) плановых показателей в части уплаты налога на имущество организаций и земельного налога 
 на 2025 год и на плановый период 2026 и 2027 годов</t>
  </si>
  <si>
    <t>1. Расчет выплат на уплату налога на имущество организаций и земельного налога</t>
  </si>
  <si>
    <t>Расходы на уплату налога на имущество организаций и земельного налога</t>
  </si>
  <si>
    <t>Итого планируемых выплат на уплату налога на имущество организаций и земельного налога (стр. 0300 + стр. 0100 - стр. 0200 - стр. 0400 + стр. 0500)</t>
  </si>
  <si>
    <t>2. Расчет расходов в части уплаты налога на имущество организаций и земельного налога</t>
  </si>
  <si>
    <t>Налог на имущество организаций</t>
  </si>
  <si>
    <t>Земельный налог</t>
  </si>
  <si>
    <t>3. Расчет объема расходов на уплату налога на имущество организаций по ОКТМО</t>
  </si>
  <si>
    <t>Код ОКТМО, по которому подлежит уплате сумма налога</t>
  </si>
  <si>
    <t>36701330</t>
  </si>
  <si>
    <t>36618408</t>
  </si>
  <si>
    <t>3.1. Расчет расходов на уплату налога на имущество организаций</t>
  </si>
  <si>
    <t>3.1.1. Расчет расходов на уплату налога на имущество организаций на  2025 год (на текущий финансовый год)</t>
  </si>
  <si>
    <t>Среднегодовая стоимость имущества за налоговый период</t>
  </si>
  <si>
    <t>Стоимость льготируемого имущества</t>
  </si>
  <si>
    <t>Налоговая база (гр.2 - гр.5)</t>
  </si>
  <si>
    <t>Код налоговой льготы (в виде понижения налоговой ставки)</t>
  </si>
  <si>
    <t>Налоговая ставка, %</t>
  </si>
  <si>
    <t>Сумма налога за налоговый период (гр.6 х гр.8/100)</t>
  </si>
  <si>
    <t>Налоговая льгота  в виде уменьшения суммы налога, подлежащей уплате в бюджет</t>
  </si>
  <si>
    <t>Сумма налога, уплачиваемая за пределами Российской Федерации</t>
  </si>
  <si>
    <t>Сумма (гр.9 - гр.11 + гр.12)</t>
  </si>
  <si>
    <t>всего</t>
  </si>
  <si>
    <t>в том числе недвижимое имущество</t>
  </si>
  <si>
    <t>код налоговой льготы</t>
  </si>
  <si>
    <t>среднегодовая стоимость необлагаемого налогом имущества за налоговый период</t>
  </si>
  <si>
    <t>3.1.2. Расчет расходов на уплату налога на имущество организаций на 2026 год (на первый год планового периода)</t>
  </si>
  <si>
    <t>3.1.3. Расчет расходов на уплату налога на имущество организаций на 2027 год (на второй год планового периода)</t>
  </si>
  <si>
    <t>3.2. Расчет расходов на уплату земельного налога</t>
  </si>
  <si>
    <t>Код по ОКТМО муниципального образования, на территории которого расположен земельный участок (доля земельного участка)</t>
  </si>
  <si>
    <t>Кадастровый номер земельного участка</t>
  </si>
  <si>
    <t>63:22:1408003:522</t>
  </si>
  <si>
    <t>63:01:0625002:219</t>
  </si>
  <si>
    <t>63:22:1408002:13</t>
  </si>
  <si>
    <t>63:22:1408003:518</t>
  </si>
  <si>
    <t>3.2.1. Расчет расходов на уплату земельного налога на 2025 год (на текущий финансовый год)</t>
  </si>
  <si>
    <t>Категория земель (код)</t>
  </si>
  <si>
    <t>Кадастровая стоимость (доля кадастровой стоимости) земельного участка</t>
  </si>
  <si>
    <t>Доля налогоплательщика в праве на земельный участок</t>
  </si>
  <si>
    <t>Налоговая льгота в виде доли необлагаемой площади земельного участка (п. 2 ст. 387 Налогового кодекса)</t>
  </si>
  <si>
    <t>Налоговая база</t>
  </si>
  <si>
    <t>Количество полных месяцев владения земельным участком в течение налогового периода</t>
  </si>
  <si>
    <t>Коэффициент владения (Кв)</t>
  </si>
  <si>
    <t>Исчисленная сумма налога</t>
  </si>
  <si>
    <t>3002000000</t>
  </si>
  <si>
    <t>1,5</t>
  </si>
  <si>
    <t>3001000000</t>
  </si>
  <si>
    <t>,3</t>
  </si>
  <si>
    <t>Количество полных месяцев использования льготы</t>
  </si>
  <si>
    <t>Коэффициент льготы (Кл)</t>
  </si>
  <si>
    <t>Налоговая льгота в виде</t>
  </si>
  <si>
    <t>Исчисленная сумма налога за налоговый период с учетом льготы</t>
  </si>
  <si>
    <t>Сумма (гр.23)</t>
  </si>
  <si>
    <t>освобождения от налогообложения (п. 2 ст. 387 Налогового кодекса)</t>
  </si>
  <si>
    <t>освобождения от налогообложения (ст. 7, ст. 395 Налогового кодекса)</t>
  </si>
  <si>
    <t>уменьшения суммы налога (п. 2 ст. 387 Налогового кодекса)</t>
  </si>
  <si>
    <t>снижения налоговой ставки (п. 2 ст. 387 Налогового кодекса)</t>
  </si>
  <si>
    <t>сумма (гр.12 х (1 - гр.14)</t>
  </si>
  <si>
    <t>3.2.2. Расчет расходов на уплату земельного налога на 2026 год (на первый год планового периода)</t>
  </si>
  <si>
    <t>3.2.3. Расчет расходов на уплату земельного налога на 2027 год (на второй год планового периода)</t>
  </si>
  <si>
    <t>4. Аналитическое распределение по КОСГУ</t>
  </si>
  <si>
    <t>Налоги, пошлины и сборы</t>
  </si>
  <si>
    <t>5. Справочно: аналитическое распределение расходов по источникам финансового обеспечения</t>
  </si>
  <si>
    <t>Обоснования (расчеты) плановых показателей на уплату прочих налогов, сборов
 на 2025 год и на плановый период 2026 и 2027 годов</t>
  </si>
  <si>
    <t>1. Расчет выплат на уплату прочих налогов, сборов</t>
  </si>
  <si>
    <t>Расходы на уплату прочих налогов, сборов</t>
  </si>
  <si>
    <t>Итого планируемых выплат по уплате прочих налогов, сборов (стр. 0300 + стр.0100 - стр.0200 - стр. 0400 + стр. 0500)</t>
  </si>
  <si>
    <t>2. Расчет расходов на уплату прочих налогов, сборов</t>
  </si>
  <si>
    <t>Водный налог при заборе воды из водного объекта</t>
  </si>
  <si>
    <t>Водный налог при использовании водного объекта, за исключением забора воды</t>
  </si>
  <si>
    <t>Транспортный налог</t>
  </si>
  <si>
    <t>Иные налоги, сборов (включаемые в состав расходов) в бюджеты бюджетной системы Российской Федерации</t>
  </si>
  <si>
    <t>Государственая пошлина</t>
  </si>
  <si>
    <t>2.1. Расчет расходов на уплату водного налога при заборе воды из водного объекта</t>
  </si>
  <si>
    <t>2.1.1. Расчет расходов на уплату водного налога при заборе воды из водного объекта на 2025 год (на текущий финансовый год)</t>
  </si>
  <si>
    <t>Местоположение объекта</t>
  </si>
  <si>
    <t>Код по ОКТМО</t>
  </si>
  <si>
    <t>Наименование водного объекта</t>
  </si>
  <si>
    <t>Лицензия на водопользование</t>
  </si>
  <si>
    <t>Целевое назначение</t>
  </si>
  <si>
    <t>Код водопользования</t>
  </si>
  <si>
    <t>Лимит водопользования</t>
  </si>
  <si>
    <t>Объем воды, забранной из водного объекта, тыс. куб. м</t>
  </si>
  <si>
    <t>Налоговая ставка</t>
  </si>
  <si>
    <t>Коэффициент установленный ст. 333.12 Налогового кодекса</t>
  </si>
  <si>
    <t>дата</t>
  </si>
  <si>
    <t>номер</t>
  </si>
  <si>
    <t>в пределах установленного лимита</t>
  </si>
  <si>
    <t>сверх установленного лимита</t>
  </si>
  <si>
    <t>при заборе в пределах установленного лимита</t>
  </si>
  <si>
    <t>при заборе сверх установленного лимита</t>
  </si>
  <si>
    <t>для налоговых периодов (п. 1.1 ст. 333.12 Налогового кодекса)</t>
  </si>
  <si>
    <t>для налогоплательщиков,не имеющих средств измерений (п. 4 ст. 333.12 Налогового кодекса)</t>
  </si>
  <si>
    <t>для налогоплательщиков при добычи подземных вод для реализации(п. 5 ст. 333.12 Налогового кодекса)</t>
  </si>
  <si>
    <t>2.1.2. Расчет расходов на уплату водного налога при заборе воды из водного объекта на 2026 год (на первый год планового периода)</t>
  </si>
  <si>
    <t>2.1.3. Расчет расходов на уплату водного налога при заборе воды из водного объекта на 2027 год (на второй год планового периода)</t>
  </si>
  <si>
    <t>2.2. Расчет расходов на уплату водного налога при использовании водного объекта, за исключением забора воды</t>
  </si>
  <si>
    <t>2.2.1. Расчет расходов на уплату водного налога при использовании водного объекта, за исключением забора воды на 2025 год (на текущий финансовый год)</t>
  </si>
  <si>
    <t>Дата и номер документа на водопользование</t>
  </si>
  <si>
    <t>Площадь предоставленного водного пространства, кв. км</t>
  </si>
  <si>
    <t>Количество произведенной электроэнергии, тыс. кВт. Ч</t>
  </si>
  <si>
    <t>Объем древесины, сплавляемой в плотах и кошелях, тыс. куб. м</t>
  </si>
  <si>
    <t>Расстояние сплава, км</t>
  </si>
  <si>
    <t>Коэффициент, установленный ст. 333.12 Налогового кодекса</t>
  </si>
  <si>
    <t>Сумма налога</t>
  </si>
  <si>
    <t>лицензия</t>
  </si>
  <si>
    <t>договор</t>
  </si>
  <si>
    <t>2.2.2. Расчет расходов на уплату водного налога при использовании водного объекта, за исключением забора воды на 2026 год (на первый год планового периода)</t>
  </si>
  <si>
    <t>2.2.3. Расчет расходов на уплату водного налога при использовании водного объекта, за исключением забора воды на 2027 год (на второй год планового периода)</t>
  </si>
  <si>
    <t>2.3. Расчет расходов на уплату транспортного налога</t>
  </si>
  <si>
    <t>2.3.1. Расчет расходов на уплату транспортного налога на 2025 год (на текущий финансовый год)</t>
  </si>
  <si>
    <t>Код по ОКТМО субъекта Российской Федерации</t>
  </si>
  <si>
    <t>Транспортное средство</t>
  </si>
  <si>
    <t>Количество полных месяцев владения</t>
  </si>
  <si>
    <t>Коэффициент владения</t>
  </si>
  <si>
    <t>Доля во владении</t>
  </si>
  <si>
    <t>Повышающий коэффициент, п. 2 ст. 362  Налогового кодекса</t>
  </si>
  <si>
    <t>наименование (марка)</t>
  </si>
  <si>
    <t>код вида</t>
  </si>
  <si>
    <t>регистрационный знак (номер) транспортного средства</t>
  </si>
  <si>
    <t>дата регистрации</t>
  </si>
  <si>
    <t>дата снятия с учета</t>
  </si>
  <si>
    <t>Спец. Автомобиль самосвал ГАЗ-САЗ</t>
  </si>
  <si>
    <t>52001</t>
  </si>
  <si>
    <t>М275КУ763</t>
  </si>
  <si>
    <t>21.11.23</t>
  </si>
  <si>
    <t>Моторное судно</t>
  </si>
  <si>
    <t>АА0978RUS63</t>
  </si>
  <si>
    <t>24.01.22</t>
  </si>
  <si>
    <t>Грузовой UAZ Pickup</t>
  </si>
  <si>
    <t>Х841ВЕ163</t>
  </si>
  <si>
    <t>11.05.16</t>
  </si>
  <si>
    <t>Автомобиль : RS0Y5L, 42/000, XTARS0Y5LD0714973 д.К4М D006133, (242)серо-бежевый</t>
  </si>
  <si>
    <t>51004</t>
  </si>
  <si>
    <t>С726РУ163</t>
  </si>
  <si>
    <t>27.11.12</t>
  </si>
  <si>
    <t>Трактор Беларус-82.1 №Y4R900Z01L1101819</t>
  </si>
  <si>
    <t>АМ09-74 63</t>
  </si>
  <si>
    <t>23.07.20</t>
  </si>
  <si>
    <t>Снегоход BEARCAT 570 XT</t>
  </si>
  <si>
    <t>СМ 05-79</t>
  </si>
  <si>
    <t>01.09.21</t>
  </si>
  <si>
    <t>GAZelle HEXT ГАЗ</t>
  </si>
  <si>
    <t>54000</t>
  </si>
  <si>
    <t>М342МВ763</t>
  </si>
  <si>
    <t>21.12.23</t>
  </si>
  <si>
    <t>автомобиль Нива</t>
  </si>
  <si>
    <t>52002</t>
  </si>
  <si>
    <t>Е447УМ763</t>
  </si>
  <si>
    <t>13.12.22</t>
  </si>
  <si>
    <t>Автомобиль ГАЗ -2752 (ГАЗ-2752-298 ЭКОНОМ) Х96275200А0677663</t>
  </si>
  <si>
    <t>Н800УМ163</t>
  </si>
  <si>
    <t>11.11.10</t>
  </si>
  <si>
    <t>Автомобиль ГАЗ 330232 - 404 - 1сл. (Х9633023282313270, Белый)</t>
  </si>
  <si>
    <t>К600ХН163</t>
  </si>
  <si>
    <t>04.06.08</t>
  </si>
  <si>
    <t>Коммунальная машина со щеткой и погрузчиком КМТ-1-01(ЛВ-60 АБ-10) №0033/004391</t>
  </si>
  <si>
    <t>53001</t>
  </si>
  <si>
    <t>СУ3238 63</t>
  </si>
  <si>
    <t>11.05.12</t>
  </si>
  <si>
    <t>Количество полных месяцев использования налоговой льготы</t>
  </si>
  <si>
    <t>Коэффициент использования налоговой льготы (Кл)</t>
  </si>
  <si>
    <t>Налоговый вычет</t>
  </si>
  <si>
    <t>Исчисленная сумма налога, подлежащая уплате в бюджет</t>
  </si>
  <si>
    <t>освобождения от налогообложения</t>
  </si>
  <si>
    <t>уменьшения суммы налога, подлежащей уплате в бюджет</t>
  </si>
  <si>
    <t>снижения налоговой ставки</t>
  </si>
  <si>
    <t>размер уменьшения суммы налога, %</t>
  </si>
  <si>
    <t>2.3.2. Расчет расходов на уплату транспортного налога на 2026 год (на первый год планового периода)</t>
  </si>
  <si>
    <t>2.3.3. Расчет расходов на уплату транспортного налога на 2027 год (на второй год планового периода)</t>
  </si>
  <si>
    <t>2.4. Расчет объема расходов на уплату иных налогов и сборов</t>
  </si>
  <si>
    <t>2.5. Расчет объема расходов на уплату государственной пошлины</t>
  </si>
  <si>
    <t>Обоснования (расчеты) плановых показателей на уплату штрафов (в том числе административных), пеней и иных платежей
 на 2025 год и на плановый период 2026 и 2027 годов</t>
  </si>
  <si>
    <t>1. Расчет выплат в части расходов по уплате иных платежей</t>
  </si>
  <si>
    <t>Уплата иных платежей</t>
  </si>
  <si>
    <t>Итого планируемых выплат по уплате иных платежей (стр. 0300 + стр. 0100 - стр. 0200 - стр. 0400 + стр. 0500)</t>
  </si>
  <si>
    <t>2. Расчет расходов на уплату иных платежей</t>
  </si>
  <si>
    <t>Уплата штрафов (в том числе административных), пеней</t>
  </si>
  <si>
    <t>Плата за загрязнение окружающей среды</t>
  </si>
  <si>
    <t>Платежи в счет возмещения вреда, причиняемого автомобильным дорогам общего пользования</t>
  </si>
  <si>
    <t>Взносы в уставный капитал хозяйственных обществ или складочный капитал хозяйственных партнерств</t>
  </si>
  <si>
    <t>Расходы на обслуживание долговых обязательств</t>
  </si>
  <si>
    <t>Обязательные платежи и сборы, уплачиваемые за пределами территории Российской Федерации</t>
  </si>
  <si>
    <t>Иные платежи</t>
  </si>
  <si>
    <t>2.1. Расчет расходов на уплату штрафов (в том числе административных), пеней</t>
  </si>
  <si>
    <t>сумма</t>
  </si>
  <si>
    <t>Уплата штрафов (в том числе административных), пеней (КВР 853) [Иные выплаты текущего характера организациям]</t>
  </si>
  <si>
    <t>2.2. Расчет расходов на плату за загрязнение окружающей среды</t>
  </si>
  <si>
    <t>Плата за загрязнение окружающей среды (КВР 853) []</t>
  </si>
  <si>
    <t>2.3. Расчет расходов на платежи в счет возмещения вреда, причиняемого автомобильным дорогам общего пользования</t>
  </si>
  <si>
    <t>2.4. Расчет расходов на взносы в уставный капитал хозяйственных обществ или складочный капитал хозяйственных партнерств</t>
  </si>
  <si>
    <t>2.5. Расчет расходов на обслуживание долговых обязательств</t>
  </si>
  <si>
    <t>2.6. Расчет расходов на обязательные платежи и сборы, уплачиваемые за пределами территории Российской Федерации, в иностранной валюте</t>
  </si>
  <si>
    <t>2.7. Расчет расходов на иные платежи</t>
  </si>
  <si>
    <t>Обоснования (расчеты) плановых показателей выплат на уплату взносов в международные организации
 на 2025 год и на плановый период 2026 и 2027 годов</t>
  </si>
  <si>
    <t>1. Расчет расходов на уплату взносов в международные организации</t>
  </si>
  <si>
    <t>Расходы на уплату взносов в международные организации</t>
  </si>
  <si>
    <t>1.2. Расчет расходов на уплату взносов в международные организации</t>
  </si>
  <si>
    <t>Расходы на уплату членских взносов</t>
  </si>
  <si>
    <t>Расходы на уплату целевых взносов</t>
  </si>
  <si>
    <t>Расходы на уплату добровольных взносов</t>
  </si>
  <si>
    <t>2. Расчет расходов на уплату взносов в международные организации</t>
  </si>
  <si>
    <t>2.1. Расчет расходов на уплату членских взносов в международные организации</t>
  </si>
  <si>
    <t>Наименование организации</t>
  </si>
  <si>
    <t>Цель осуществления безвозмездных перечислений</t>
  </si>
  <si>
    <t>Членский взнос ЕАРАЗА</t>
  </si>
  <si>
    <t>Расходы на уплату членских взносов (КВР 862)</t>
  </si>
  <si>
    <t>2.2. Расчет расходов на уплату целевых взносов в международные организации</t>
  </si>
  <si>
    <t>2.3. Расчет расходов на уплату добровольных взносов в международные организации</t>
  </si>
  <si>
    <t>Перечисления международным организациям</t>
  </si>
  <si>
    <t>Приложение N 4 
к Порядку составления и утверждения плана финансово-хозяйственной деятельности
государственных бюджетных учреждений Самарской области, в отношении которых
министерство культуры Самарской области осуществляет функции и полномочия учредителя,
утвержденному приказом министерства культуры Самарской области от 28 мая 2025 г. N 91</t>
  </si>
  <si>
    <t>(первичный - "0", уточненный - "1", "2", "3", "...")</t>
  </si>
  <si>
    <t>Перечень изменений к плану финансово-хозяйственной деятельности государственного учреждения (поступления) на 2025 год и плановый период 2026 и 2027 годов</t>
  </si>
  <si>
    <t>Вид финансового обеспечения:</t>
  </si>
  <si>
    <t>приносящая доход деятельность</t>
  </si>
  <si>
    <t>Код дохода</t>
  </si>
  <si>
    <t>КБК</t>
  </si>
  <si>
    <t>Наименование вида дохода</t>
  </si>
  <si>
    <t>Тип поступления (план/остаток)</t>
  </si>
  <si>
    <t>Планируемые поступления, руб.</t>
  </si>
  <si>
    <t>Утверждено</t>
  </si>
  <si>
    <t>Уточнено</t>
  </si>
  <si>
    <t>Изменение (+/-)</t>
  </si>
  <si>
    <t>Обоснование</t>
  </si>
  <si>
    <t>0000.00 0 00 00000.000</t>
  </si>
  <si>
    <t>Удержание задатков и залогов, поступивших в обеспечение заявок на участие в конкурсе (аукционе), а также в обеспечение исполнения контрактов (договоров)</t>
  </si>
  <si>
    <t>План 2025</t>
  </si>
  <si>
    <t>Перечисление средств в соответствии с ч.13 ст.44 ФЗ от 05.04.2013 №44-ФЗ</t>
  </si>
  <si>
    <t>Продажа молодняка животных (лошадь Пржевальского 2 головы)</t>
  </si>
  <si>
    <t>Доход в виде платы за оказание услуг (выполнение работ) в рамках установленного государственного задания</t>
  </si>
  <si>
    <t>Увеличение доходов в связи с увеличением количества посетителей</t>
  </si>
  <si>
    <t>Итого:</t>
  </si>
  <si>
    <t>субсидии на выполнение государственного (муниципального) задания</t>
  </si>
  <si>
    <t>Изменения отсутствуют</t>
  </si>
  <si>
    <t>субсидии на иные цели</t>
  </si>
  <si>
    <t>Код субсидии - КБК</t>
  </si>
  <si>
    <t>Перечень изменений к плану финансово-хозяйственной деятельности государственного учреждения (выплаты) на 2025 год и плановый период 2026 и 2027 годов</t>
  </si>
  <si>
    <t>КОСГУ</t>
  </si>
  <si>
    <t>Наименование статьи затрат</t>
  </si>
  <si>
    <t>Тип выплаты (план/остаток)</t>
  </si>
  <si>
    <t>Планируемые выплаты, руб.</t>
  </si>
  <si>
    <t>Заработная плата (КВР 111) ПД</t>
  </si>
  <si>
    <t>Увеличение расходов на заработную плату: для выплаты премии сотрудникам по результатам работы за 2025 год.</t>
  </si>
  <si>
    <t>Начисления на оплату труда (КВР 119) ПД</t>
  </si>
  <si>
    <t>Увеличение расходов по статье "Начисления на оплату труда", в связи с ростом затрат по статье "Заработная плата".</t>
  </si>
  <si>
    <t>Услуги связи (КВР 244) ПД</t>
  </si>
  <si>
    <t>Увеличение расходов на услуги телефонии</t>
  </si>
  <si>
    <t>Прочие работы, услуги (КВР 244) ПД</t>
  </si>
  <si>
    <t>Увеличение расходов на услуги эквайринга в связи с увеличение количества посетителей</t>
  </si>
  <si>
    <t>Увеличение стоимости прочих оборотных запасов (КВР 244) ПД</t>
  </si>
  <si>
    <t>Увеличение расходов на хозяйственные материалы, ветеринарные препараты, автозапчасти</t>
  </si>
  <si>
    <t>Увеличение стоимости прочих материальных запасов однократного применения (КВР 244) ПД</t>
  </si>
  <si>
    <t>Увеличение расходов на изготовление билетов в связи с увеличение количества посетителей</t>
  </si>
  <si>
    <t>Руководитель учреждения (уполномоченное лицо учреждения)</t>
  </si>
  <si>
    <t>(фамилия, инициалы)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</si>
</sst>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 x14ac:knownFonts="1">
    <font>
      <sz val="8"/>
      <color rgb="FF000000"/>
      <name val="Verdana"/>
    </font>
    <font>
      <b/>
      <sz val="10"/>
      <color rgb="FF000000"/>
      <name val="Verdana"/>
      <family val="2"/>
      <charset val="204"/>
    </font>
    <font>
      <b/>
      <sz val="10"/>
      <color rgb="FF000000"/>
      <name val="Verdana"/>
      <family val="2"/>
      <charset val="204"/>
    </font>
    <font>
      <sz val="8"/>
      <color rgb="FF1D1D1D"/>
      <name val="Verdana"/>
      <family val="2"/>
      <charset val="204"/>
    </font>
    <font>
      <b/>
      <sz val="8"/>
      <color rgb="FF000000"/>
      <name val="Verdana"/>
      <family val="2"/>
      <charset val="204"/>
    </font>
    <font>
      <b/>
      <sz val="8"/>
      <color rgb="FF000000"/>
      <name val="Verdana"/>
      <family val="2"/>
      <charset val="204"/>
    </font>
    <font>
      <sz val="8"/>
      <color rgb="FF000000"/>
      <name val="Verdana"/>
      <family val="2"/>
      <charset val="204"/>
    </font>
    <font>
      <b/>
      <sz val="8"/>
      <color rgb="FF000000"/>
      <name val="Verdana"/>
      <family val="2"/>
      <charset val="204"/>
    </font>
    <font>
      <sz val="8"/>
      <color rgb="FF000000"/>
      <name val="Verdana"/>
      <family val="2"/>
      <charset val="204"/>
    </font>
    <font>
      <sz val="8"/>
      <color rgb="FF000000"/>
      <name val="Verdana"/>
      <family val="2"/>
      <charset val="204"/>
    </font>
    <font>
      <sz val="6"/>
      <color rgb="FF000000"/>
      <name val="Verdana"/>
      <family val="2"/>
      <charset val="204"/>
    </font>
    <font>
      <b/>
      <sz val="8"/>
      <color rgb="FF000000"/>
      <name val="Verdana"/>
      <family val="2"/>
      <charset val="204"/>
    </font>
    <font>
      <sz val="8"/>
      <color rgb="FF000000"/>
      <name val="Verdana"/>
      <family val="2"/>
      <charset val="204"/>
    </font>
    <font>
      <sz val="8"/>
      <color rgb="FF000000"/>
      <name val="Verdana"/>
      <family val="2"/>
      <charset val="204"/>
    </font>
    <font>
      <b/>
      <sz val="8"/>
      <color rgb="FF000000"/>
      <name val="Verdana"/>
      <family val="2"/>
      <charset val="204"/>
    </font>
    <font>
      <b/>
      <sz val="8"/>
      <color rgb="FF000000"/>
      <name val="Verdana"/>
      <family val="2"/>
      <charset val="204"/>
    </font>
    <font>
      <b/>
      <sz val="8"/>
      <color rgb="FF000000"/>
      <name val="Verdana"/>
      <family val="2"/>
      <charset val="204"/>
    </font>
    <font>
      <i/>
      <sz val="8"/>
      <color rgb="FF000000"/>
      <name val="Verdana"/>
      <family val="2"/>
      <charset val="204"/>
    </font>
    <font>
      <sz val="8"/>
      <color rgb="FF000000"/>
      <name val="Verdana"/>
      <family val="2"/>
      <charset val="204"/>
    </font>
    <font>
      <b/>
      <sz val="8"/>
      <color rgb="FF000000"/>
      <name val="Verdana"/>
      <family val="2"/>
      <charset val="204"/>
    </font>
    <font>
      <b/>
      <sz val="8"/>
      <color rgb="FF000000"/>
      <name val="Verdana"/>
      <family val="2"/>
      <charset val="204"/>
    </font>
    <font>
      <b/>
      <sz val="8"/>
      <color rgb="FF000000"/>
      <name val="Verdana"/>
      <family val="2"/>
      <charset val="204"/>
    </font>
    <font>
      <b/>
      <sz val="8"/>
      <color rgb="FF000000"/>
      <name val="Verdana"/>
      <family val="2"/>
      <charset val="204"/>
    </font>
    <font>
      <sz val="8"/>
      <color rgb="FF000000"/>
      <name val="Verdana"/>
      <family val="2"/>
      <charset val="204"/>
    </font>
    <font>
      <sz val="8"/>
      <color rgb="FF000000"/>
      <name val="Verdana"/>
      <family val="2"/>
      <charset val="204"/>
    </font>
    <font>
      <b/>
      <sz val="8"/>
      <color rgb="FF000000"/>
      <name val="Verdana"/>
      <family val="2"/>
      <charset val="204"/>
    </font>
    <font>
      <b/>
      <sz val="8"/>
      <color rgb="FF000000"/>
      <name val="Verdana"/>
      <family val="2"/>
      <charset val="204"/>
    </font>
    <font>
      <b/>
      <sz val="8"/>
      <color rgb="FF000000"/>
      <name val="Verdana"/>
      <family val="2"/>
      <charset val="204"/>
    </font>
    <font>
      <b/>
      <sz val="8"/>
      <color rgb="FF000000"/>
      <name val="Verdana"/>
      <family val="2"/>
      <charset val="204"/>
    </font>
    <font>
      <sz val="8"/>
      <color rgb="FF000000"/>
      <name val="Verdana"/>
      <family val="2"/>
      <charset val="204"/>
    </font>
    <font>
      <sz val="8"/>
      <color rgb="FF000000"/>
      <name val="Verdana"/>
      <family val="2"/>
      <charset val="204"/>
    </font>
    <font>
      <sz val="8"/>
      <color rgb="FF000000"/>
      <name val="Verdana"/>
      <family val="2"/>
      <charset val="204"/>
    </font>
    <font>
      <sz val="8"/>
      <color rgb="FF000000"/>
      <name val="Verdana"/>
      <family val="2"/>
      <charset val="204"/>
    </font>
    <font>
      <b/>
      <sz val="8"/>
      <color rgb="FF0000FF"/>
      <name val="Verdana"/>
      <family val="2"/>
      <charset val="204"/>
    </font>
    <font>
      <b/>
      <sz val="8"/>
      <color rgb="FF0000FF"/>
      <name val="Verdana"/>
      <family val="2"/>
      <charset val="204"/>
    </font>
    <font>
      <b/>
      <sz val="8"/>
      <color rgb="FF0000FF"/>
      <name val="Verdana"/>
      <family val="2"/>
      <charset val="204"/>
    </font>
  </fonts>
  <fills count="38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solid">
        <fgColor rgb="FFCFDEF0"/>
      </patternFill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solid">
        <fgColor rgb="FFEDEDED"/>
      </patternFill>
    </fill>
    <fill>
      <patternFill patternType="solid">
        <fgColor rgb="FFEDEDED"/>
      </patternFill>
    </fill>
    <fill>
      <patternFill patternType="none"/>
    </fill>
    <fill>
      <patternFill patternType="none"/>
    </fill>
    <fill>
      <patternFill patternType="solid">
        <fgColor rgb="FFEDEDED"/>
      </patternFill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 count="3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FF"/>
      </left>
      <right style="medium">
        <color rgb="FF0000FF"/>
      </right>
      <top style="medium">
        <color rgb="FF0000FF"/>
      </top>
      <bottom/>
      <diagonal/>
    </border>
    <border>
      <left style="medium">
        <color rgb="FF0000FF"/>
      </left>
      <right style="medium">
        <color rgb="FF0000FF"/>
      </right>
      <top/>
      <bottom/>
      <diagonal/>
    </border>
    <border>
      <left style="medium">
        <color rgb="FF0000FF"/>
      </left>
      <right style="medium">
        <color rgb="FF0000FF"/>
      </right>
      <top/>
      <bottom style="medium">
        <color rgb="FF0000FF"/>
      </bottom>
      <diagonal/>
    </border>
  </borders>
  <cellStyleXfs count="14">
    <xf numFmtId="0" fontId="0" fillId="2" borderId="0" applyBorder="0">
      <alignment horizontal="left" vertical="center"/>
    </xf>
    <xf numFmtId="0" fontId="1" fillId="3" borderId="1" applyBorder="0">
      <alignment horizontal="center" vertical="center" wrapText="1"/>
    </xf>
    <xf numFmtId="0" fontId="3" fillId="5" borderId="3" applyBorder="0">
      <alignment horizontal="center" vertical="center" wrapText="1"/>
    </xf>
    <xf numFmtId="0" fontId="6" fillId="8" borderId="6" applyBorder="0">
      <alignment horizontal="center" vertical="center" wrapText="1"/>
    </xf>
    <xf numFmtId="0" fontId="8" fillId="10" borderId="8" applyBorder="0">
      <alignment horizontal="right" vertical="center" wrapText="1"/>
    </xf>
    <xf numFmtId="0" fontId="11" fillId="13" borderId="11" applyBorder="0">
      <alignment horizontal="center" vertical="center" wrapText="1"/>
    </xf>
    <xf numFmtId="0" fontId="12" fillId="14" borderId="12" applyBorder="0">
      <alignment horizontal="center" vertical="center" wrapText="1"/>
    </xf>
    <xf numFmtId="0" fontId="15" fillId="17" borderId="15" applyBorder="0">
      <alignment horizontal="center" vertical="center" wrapText="1"/>
    </xf>
    <xf numFmtId="0" fontId="21" fillId="23" borderId="21" applyBorder="0">
      <alignment horizontal="center" vertical="center" wrapText="1"/>
    </xf>
    <xf numFmtId="0" fontId="23" fillId="25" borderId="23" applyBorder="0">
      <alignment horizontal="right" vertical="center" wrapText="1"/>
    </xf>
    <xf numFmtId="0" fontId="24" fillId="26" borderId="24" applyBorder="0">
      <alignment horizontal="left" vertical="center" wrapText="1"/>
    </xf>
    <xf numFmtId="0" fontId="25" fillId="27" borderId="25" applyBorder="0">
      <alignment horizontal="center" vertical="center" wrapText="1"/>
    </xf>
    <xf numFmtId="0" fontId="29" fillId="31" borderId="29" applyBorder="0">
      <alignment horizontal="center" vertical="center" textRotation="90" wrapText="1"/>
    </xf>
    <xf numFmtId="0" fontId="30" fillId="32" borderId="30" applyBorder="0">
      <alignment horizontal="left" vertical="center" wrapText="1"/>
    </xf>
  </cellStyleXfs>
  <cellXfs count="39">
    <xf numFmtId="0" fontId="0" fillId="2" borderId="0" xfId="0">
      <alignment horizontal="left" vertical="center"/>
    </xf>
    <xf numFmtId="0" fontId="6" fillId="2" borderId="6" xfId="0" applyFont="1">
      <alignment horizontal="left" vertical="center"/>
    </xf>
    <xf numFmtId="0" fontId="8" fillId="2" borderId="8" xfId="0" applyFont="1">
      <alignment horizontal="left" vertical="center"/>
    </xf>
    <xf numFmtId="0" fontId="9" fillId="2" borderId="9" xfId="0" applyFont="1">
      <alignment horizontal="left" vertical="center"/>
    </xf>
    <xf numFmtId="0" fontId="10" fillId="2" borderId="10" xfId="0" applyFont="1">
      <alignment horizontal="left" vertical="center"/>
    </xf>
    <xf numFmtId="0" fontId="12" fillId="2" borderId="12" xfId="0" applyFont="1" applyProtection="1">
      <alignment horizontal="left" vertical="center"/>
      <protection locked="0"/>
    </xf>
    <xf numFmtId="0" fontId="18" fillId="2" borderId="18" xfId="0" applyFont="1">
      <alignment horizontal="left" vertical="center"/>
    </xf>
    <xf numFmtId="0" fontId="20" fillId="2" borderId="20" xfId="0" applyFont="1">
      <alignment horizontal="left" vertical="center"/>
    </xf>
    <xf numFmtId="0" fontId="22" fillId="2" borderId="22" xfId="0" applyFont="1">
      <alignment horizontal="left" vertical="center"/>
    </xf>
    <xf numFmtId="0" fontId="23" fillId="2" borderId="23" xfId="0" applyFont="1">
      <alignment horizontal="left" vertical="center"/>
    </xf>
    <xf numFmtId="0" fontId="25" fillId="2" borderId="25" xfId="0" applyFont="1">
      <alignment horizontal="left" vertical="center"/>
    </xf>
    <xf numFmtId="0" fontId="29" fillId="2" borderId="29" xfId="0" applyFont="1">
      <alignment horizontal="left" vertical="center"/>
    </xf>
    <xf numFmtId="0" fontId="31" fillId="2" borderId="31" xfId="0" applyFont="1">
      <alignment horizontal="left" vertical="center"/>
    </xf>
    <xf numFmtId="0" fontId="32" fillId="2" borderId="32" xfId="0" applyFont="1">
      <alignment horizontal="left" vertical="center"/>
    </xf>
    <xf numFmtId="0" fontId="33" fillId="2" borderId="33" xfId="0" applyFont="1" applyBorder="1">
      <alignment horizontal="left" vertical="center"/>
    </xf>
    <xf numFmtId="0" fontId="34" fillId="2" borderId="34" xfId="0" applyFont="1" applyBorder="1">
      <alignment horizontal="left" vertical="center"/>
    </xf>
    <xf numFmtId="0" fontId="35" fillId="2" borderId="35" xfId="0" applyFont="1" applyBorder="1">
      <alignment horizontal="left" vertical="center"/>
    </xf>
    <xf numFmtId="0" fontId="8" fillId="2" borderId="8" xfId="0" applyFont="1">
      <alignment horizontal="left" vertical="center"/>
    </xf>
    <xf numFmtId="0" fontId="33" fillId="2" borderId="33" xfId="0" applyFont="1" applyBorder="1">
      <alignment horizontal="left" vertical="center"/>
    </xf>
    <xf numFmtId="0" fontId="6" fillId="2" borderId="6" xfId="0" applyFont="1">
      <alignment horizontal="left" vertical="center"/>
    </xf>
    <xf numFmtId="0" fontId="34" fillId="2" borderId="34" xfId="0" applyFont="1" applyBorder="1">
      <alignment horizontal="left" vertical="center"/>
    </xf>
    <xf numFmtId="0" fontId="12" fillId="2" borderId="12" xfId="0" applyFont="1" applyProtection="1">
      <alignment horizontal="left" vertical="center"/>
      <protection locked="0"/>
    </xf>
    <xf numFmtId="0" fontId="10" fillId="2" borderId="10" xfId="0" applyFont="1">
      <alignment horizontal="left" vertical="center"/>
    </xf>
    <xf numFmtId="0" fontId="35" fillId="2" borderId="35" xfId="0" applyFont="1" applyBorder="1">
      <alignment horizontal="left" vertical="center"/>
    </xf>
    <xf numFmtId="0" fontId="1" fillId="2" borderId="1" xfId="0" applyFont="1">
      <alignment horizontal="left" vertical="center"/>
    </xf>
    <xf numFmtId="0" fontId="13" fillId="2" borderId="13" xfId="0" applyFont="1" applyProtection="1">
      <alignment horizontal="left" vertical="center"/>
      <protection locked="0"/>
    </xf>
    <xf numFmtId="0" fontId="9" fillId="2" borderId="9" xfId="0" applyFont="1">
      <alignment horizontal="left" vertical="center"/>
    </xf>
    <xf numFmtId="0" fontId="4" fillId="2" borderId="4" xfId="0" applyFont="1">
      <alignment horizontal="left" vertical="center"/>
    </xf>
    <xf numFmtId="0" fontId="32" fillId="2" borderId="32" xfId="0" applyFont="1">
      <alignment horizontal="left" vertical="center"/>
    </xf>
    <xf numFmtId="0" fontId="24" fillId="2" borderId="24" xfId="0" applyFont="1">
      <alignment horizontal="left" vertical="center"/>
    </xf>
    <xf numFmtId="0" fontId="5" fillId="2" borderId="5" xfId="0" applyFont="1">
      <alignment horizontal="left" vertical="center"/>
    </xf>
    <xf numFmtId="0" fontId="0" fillId="2" borderId="0" xfId="0">
      <alignment horizontal="left" vertical="center"/>
    </xf>
    <xf numFmtId="0" fontId="31" fillId="2" borderId="31" xfId="0" applyFont="1">
      <alignment horizontal="left" vertical="center"/>
    </xf>
    <xf numFmtId="0" fontId="23" fillId="2" borderId="23" xfId="0" applyFont="1">
      <alignment horizontal="left" vertical="center"/>
    </xf>
    <xf numFmtId="0" fontId="7" fillId="2" borderId="7" xfId="0" applyFont="1">
      <alignment horizontal="left" vertical="center"/>
    </xf>
    <xf numFmtId="0" fontId="29" fillId="2" borderId="29" xfId="0" applyFont="1">
      <alignment horizontal="left" vertical="center"/>
    </xf>
    <xf numFmtId="0" fontId="27" fillId="2" borderId="27" xfId="0" applyFont="1">
      <alignment horizontal="left" vertical="center"/>
    </xf>
    <xf numFmtId="0" fontId="11" fillId="2" borderId="11" xfId="0" applyFont="1">
      <alignment horizontal="left" vertical="center"/>
    </xf>
    <xf numFmtId="0" fontId="28" fillId="2" borderId="28" xfId="0" applyFont="1">
      <alignment horizontal="left" vertical="center"/>
    </xf>
  </cellXfs>
  <cellStyles count="14">
    <cellStyle name="bold_border_center_str" xfId="11" xr:uid="{00000000-0005-0000-0000-000019000000}"/>
    <cellStyle name="border_bold_center_str" xfId="5" xr:uid="{00000000-0005-0000-0000-00000B000000}"/>
    <cellStyle name="bot_border_left_str" xfId="10" xr:uid="{00000000-0005-0000-0000-000018000000}"/>
    <cellStyle name="bottom_center_str" xfId="6" xr:uid="{00000000-0005-0000-0000-00000C000000}"/>
    <cellStyle name="center_str" xfId="3" xr:uid="{00000000-0005-0000-0000-000006000000}"/>
    <cellStyle name="formula_center_str" xfId="7" xr:uid="{00000000-0005-0000-0000-00000F000000}"/>
    <cellStyle name="left_border_left_str" xfId="13" xr:uid="{00000000-0005-0000-0000-00001E000000}"/>
    <cellStyle name="righr_str" xfId="4" xr:uid="{00000000-0005-0000-0000-000008000000}"/>
    <cellStyle name="right_str" xfId="9" xr:uid="{00000000-0005-0000-0000-000017000000}"/>
    <cellStyle name="rotate_border_center_str" xfId="12" xr:uid="{00000000-0005-0000-0000-00001D000000}"/>
    <cellStyle name="table_head" xfId="2" xr:uid="{00000000-0005-0000-0000-000003000000}"/>
    <cellStyle name="title" xfId="1" xr:uid="{00000000-0005-0000-0000-000001000000}"/>
    <cellStyle name="top_border_center_str" xfId="8" xr:uid="{00000000-0005-0000-0000-000015000000}"/>
    <cellStyle name="Обычный" xfId="0" builtinId="0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39"/>
  <sheetViews>
    <sheetView tabSelected="1" workbookViewId="0">
      <selection sqref="A1:H1"/>
    </sheetView>
  </sheetViews>
  <sheetFormatPr defaultRowHeight="10.5" x14ac:dyDescent="0.15"/>
  <cols>
    <col min="1" max="1" width="57.28515625" customWidth="1"/>
    <col min="2" max="4" width="11.42578125" customWidth="1"/>
    <col min="5" max="8" width="22.85546875" customWidth="1"/>
    <col min="9" max="9" width="0" hidden="1" customWidth="1"/>
  </cols>
  <sheetData>
    <row r="1" spans="1:8" ht="60" customHeight="1" x14ac:dyDescent="0.15">
      <c r="A1" s="17" t="s">
        <v>0</v>
      </c>
      <c r="B1" s="17"/>
      <c r="C1" s="17"/>
      <c r="D1" s="17"/>
      <c r="E1" s="17"/>
      <c r="F1" s="17"/>
      <c r="G1" s="17"/>
      <c r="H1" s="17"/>
    </row>
    <row r="2" spans="1:8" ht="20.100000000000001" customHeight="1" x14ac:dyDescent="0.15">
      <c r="A2" s="18" t="s">
        <v>1</v>
      </c>
      <c r="B2" s="18"/>
      <c r="C2" s="18"/>
      <c r="D2" s="18"/>
      <c r="F2" s="19" t="s">
        <v>2</v>
      </c>
      <c r="G2" s="19"/>
      <c r="H2" s="19"/>
    </row>
    <row r="3" spans="1:8" ht="30" customHeight="1" x14ac:dyDescent="0.15">
      <c r="A3" s="20" t="s">
        <v>3</v>
      </c>
      <c r="B3" s="20"/>
      <c r="C3" s="20"/>
      <c r="D3" s="20"/>
      <c r="F3" s="21" t="s">
        <v>4</v>
      </c>
      <c r="G3" s="21"/>
      <c r="H3" s="21"/>
    </row>
    <row r="4" spans="1:8" ht="15" customHeight="1" x14ac:dyDescent="0.15">
      <c r="A4" s="20" t="s">
        <v>5</v>
      </c>
      <c r="B4" s="20"/>
      <c r="C4" s="20"/>
      <c r="D4" s="20"/>
      <c r="F4" s="22" t="s">
        <v>6</v>
      </c>
      <c r="G4" s="22"/>
      <c r="H4" s="22"/>
    </row>
    <row r="5" spans="1:8" ht="30" customHeight="1" x14ac:dyDescent="0.15">
      <c r="A5" s="20" t="s">
        <v>7</v>
      </c>
      <c r="B5" s="20"/>
      <c r="C5" s="20"/>
      <c r="D5" s="20"/>
      <c r="F5" s="5"/>
      <c r="G5" s="21" t="s">
        <v>8</v>
      </c>
      <c r="H5" s="21"/>
    </row>
    <row r="6" spans="1:8" ht="15" customHeight="1" x14ac:dyDescent="0.15">
      <c r="A6" s="20" t="s">
        <v>9</v>
      </c>
      <c r="B6" s="20"/>
      <c r="C6" s="20"/>
      <c r="D6" s="20"/>
      <c r="F6" s="4" t="s">
        <v>10</v>
      </c>
      <c r="G6" s="22" t="s">
        <v>11</v>
      </c>
      <c r="H6" s="22"/>
    </row>
    <row r="7" spans="1:8" ht="30" customHeight="1" x14ac:dyDescent="0.15">
      <c r="A7" s="20" t="s">
        <v>12</v>
      </c>
      <c r="B7" s="20"/>
      <c r="C7" s="20"/>
      <c r="D7" s="20"/>
    </row>
    <row r="8" spans="1:8" ht="20.100000000000001" customHeight="1" x14ac:dyDescent="0.15">
      <c r="A8" s="23" t="s">
        <v>13</v>
      </c>
      <c r="B8" s="23"/>
      <c r="C8" s="23"/>
      <c r="D8" s="23"/>
      <c r="F8" s="19" t="s">
        <v>14</v>
      </c>
      <c r="G8" s="19"/>
      <c r="H8" s="19"/>
    </row>
    <row r="9" spans="1:8" ht="20.100000000000001" customHeight="1" x14ac:dyDescent="0.15">
      <c r="A9" s="24" t="s">
        <v>15</v>
      </c>
      <c r="B9" s="24"/>
      <c r="C9" s="24"/>
      <c r="D9" s="24"/>
      <c r="E9" s="24"/>
      <c r="F9" s="24"/>
      <c r="G9" s="24"/>
      <c r="H9" s="24"/>
    </row>
    <row r="10" spans="1:8" ht="20.100000000000001" customHeight="1" x14ac:dyDescent="0.15">
      <c r="A10" s="24" t="s">
        <v>16</v>
      </c>
      <c r="B10" s="24"/>
      <c r="C10" s="24"/>
      <c r="D10" s="24"/>
      <c r="E10" s="24"/>
      <c r="F10" s="24"/>
      <c r="G10" s="24"/>
      <c r="H10" s="24"/>
    </row>
    <row r="11" spans="1:8" ht="20.100000000000001" customHeight="1" x14ac:dyDescent="0.15">
      <c r="A11" s="24" t="s">
        <v>17</v>
      </c>
      <c r="B11" s="24"/>
      <c r="C11" s="24"/>
      <c r="D11" s="24"/>
      <c r="E11" s="24"/>
      <c r="F11" s="24"/>
      <c r="G11" s="24"/>
      <c r="H11" s="24"/>
    </row>
    <row r="12" spans="1:8" ht="20.100000000000001" customHeight="1" x14ac:dyDescent="0.15">
      <c r="H12" s="13" t="s">
        <v>18</v>
      </c>
    </row>
    <row r="13" spans="1:8" ht="20.100000000000001" customHeight="1" x14ac:dyDescent="0.15">
      <c r="G13" s="2" t="s">
        <v>19</v>
      </c>
      <c r="H13" s="13" t="s">
        <v>20</v>
      </c>
    </row>
    <row r="14" spans="1:8" ht="30" customHeight="1" x14ac:dyDescent="0.15">
      <c r="A14" s="3" t="s">
        <v>21</v>
      </c>
      <c r="B14" s="25" t="s">
        <v>22</v>
      </c>
      <c r="C14" s="25"/>
      <c r="D14" s="25"/>
      <c r="E14" s="25"/>
      <c r="F14" s="25"/>
      <c r="G14" s="2" t="s">
        <v>23</v>
      </c>
      <c r="H14" s="13" t="s">
        <v>24</v>
      </c>
    </row>
    <row r="15" spans="1:8" ht="20.100000000000001" customHeight="1" x14ac:dyDescent="0.15">
      <c r="A15" s="3" t="s">
        <v>25</v>
      </c>
      <c r="B15" s="25" t="s">
        <v>26</v>
      </c>
      <c r="C15" s="25"/>
      <c r="D15" s="25"/>
      <c r="E15" s="25"/>
      <c r="F15" s="25"/>
      <c r="G15" s="2" t="s">
        <v>27</v>
      </c>
      <c r="H15" s="13" t="s">
        <v>28</v>
      </c>
    </row>
    <row r="16" spans="1:8" ht="20.100000000000001" customHeight="1" x14ac:dyDescent="0.15">
      <c r="A16" s="3" t="s">
        <v>29</v>
      </c>
      <c r="B16" s="25" t="s">
        <v>30</v>
      </c>
      <c r="C16" s="25"/>
      <c r="D16" s="25"/>
      <c r="E16" s="25"/>
      <c r="F16" s="25"/>
      <c r="G16" s="2" t="s">
        <v>31</v>
      </c>
      <c r="H16" s="13" t="s">
        <v>32</v>
      </c>
    </row>
    <row r="17" spans="1:8" ht="20.100000000000001" customHeight="1" x14ac:dyDescent="0.15">
      <c r="A17" s="3"/>
      <c r="B17" s="26" t="s">
        <v>33</v>
      </c>
      <c r="C17" s="26"/>
      <c r="D17" s="26"/>
      <c r="E17" s="26"/>
      <c r="F17" s="26"/>
      <c r="G17" s="2" t="s">
        <v>23</v>
      </c>
      <c r="H17" s="13" t="s">
        <v>34</v>
      </c>
    </row>
    <row r="18" spans="1:8" ht="20.100000000000001" customHeight="1" x14ac:dyDescent="0.15">
      <c r="A18" s="3" t="s">
        <v>35</v>
      </c>
      <c r="B18" s="26"/>
      <c r="C18" s="26"/>
      <c r="D18" s="26"/>
      <c r="E18" s="26"/>
      <c r="F18" s="26"/>
      <c r="G18" s="2" t="s">
        <v>36</v>
      </c>
      <c r="H18" s="13" t="s">
        <v>37</v>
      </c>
    </row>
    <row r="19" spans="1:8" ht="20.100000000000001" customHeight="1" x14ac:dyDescent="0.15">
      <c r="G19" s="2" t="s">
        <v>38</v>
      </c>
      <c r="H19" s="13" t="s">
        <v>39</v>
      </c>
    </row>
    <row r="20" spans="1:8" ht="24.95" customHeight="1" x14ac:dyDescent="0.15">
      <c r="A20" s="27" t="s">
        <v>40</v>
      </c>
      <c r="B20" s="27"/>
      <c r="C20" s="27"/>
      <c r="D20" s="27"/>
      <c r="E20" s="27"/>
      <c r="F20" s="27"/>
      <c r="G20" s="27"/>
      <c r="H20" s="27"/>
    </row>
    <row r="21" spans="1:8" ht="39.950000000000003" customHeight="1" x14ac:dyDescent="0.15">
      <c r="A21" s="28" t="s">
        <v>41</v>
      </c>
      <c r="B21" s="28" t="s">
        <v>42</v>
      </c>
      <c r="C21" s="28" t="s">
        <v>43</v>
      </c>
      <c r="D21" s="28" t="s">
        <v>44</v>
      </c>
      <c r="E21" s="28" t="s">
        <v>45</v>
      </c>
      <c r="F21" s="28"/>
      <c r="G21" s="28"/>
      <c r="H21" s="28"/>
    </row>
    <row r="22" spans="1:8" ht="39.950000000000003" customHeight="1" x14ac:dyDescent="0.15">
      <c r="A22" s="28"/>
      <c r="B22" s="28"/>
      <c r="C22" s="28"/>
      <c r="D22" s="28"/>
      <c r="E22" s="13" t="s">
        <v>46</v>
      </c>
      <c r="F22" s="13" t="s">
        <v>47</v>
      </c>
      <c r="G22" s="13" t="s">
        <v>48</v>
      </c>
      <c r="H22" s="13" t="s">
        <v>49</v>
      </c>
    </row>
    <row r="23" spans="1:8" ht="20.100000000000001" customHeight="1" x14ac:dyDescent="0.15">
      <c r="A23" s="13">
        <v>1</v>
      </c>
      <c r="B23" s="13">
        <v>2</v>
      </c>
      <c r="C23" s="13">
        <v>3</v>
      </c>
      <c r="D23" s="13">
        <v>4</v>
      </c>
      <c r="E23" s="13">
        <v>5</v>
      </c>
      <c r="F23" s="13">
        <v>6</v>
      </c>
      <c r="G23" s="13">
        <v>7</v>
      </c>
      <c r="H23" s="13">
        <v>8</v>
      </c>
    </row>
    <row r="24" spans="1:8" ht="24.95" customHeight="1" x14ac:dyDescent="0.15">
      <c r="A24" s="12" t="s">
        <v>50</v>
      </c>
      <c r="B24" s="13" t="s">
        <v>51</v>
      </c>
      <c r="C24" s="13" t="s">
        <v>52</v>
      </c>
      <c r="D24" s="13" t="s">
        <v>52</v>
      </c>
      <c r="E24" s="6">
        <v>3330035.67</v>
      </c>
      <c r="F24" s="6">
        <v>0</v>
      </c>
      <c r="G24" s="6">
        <v>0</v>
      </c>
      <c r="H24" s="6" t="s">
        <v>53</v>
      </c>
    </row>
    <row r="25" spans="1:8" ht="24.95" customHeight="1" x14ac:dyDescent="0.15">
      <c r="A25" s="12" t="s">
        <v>54</v>
      </c>
      <c r="B25" s="13" t="s">
        <v>55</v>
      </c>
      <c r="C25" s="13" t="s">
        <v>52</v>
      </c>
      <c r="D25" s="13" t="s">
        <v>52</v>
      </c>
      <c r="E25" s="6">
        <f>IF(ISNUMBER(E24),E24,0)+IF(ISNUMBER(E26),E26,0)+IF(ISNUMBER(E130),E130,0)-IF(ISNUMBER(E54),E54,0)-IF(ISNUMBER(E134),E134,0)</f>
        <v>0</v>
      </c>
      <c r="F25" s="6">
        <f>IF(ISNUMBER(F24),F24,0)+IF(ISNUMBER(F26),F26,0)+IF(ISNUMBER(F130),F130,0)-IF(ISNUMBER(F54),F54,0)-IF(ISNUMBER(F134),F134,0)</f>
        <v>0</v>
      </c>
      <c r="G25" s="6">
        <f>IF(ISNUMBER(G24),G24,0)+IF(ISNUMBER(G26),G26,0)+IF(ISNUMBER(G130),G130,0)-IF(ISNUMBER(G54),G54,0)-IF(ISNUMBER(G134),G134,0)</f>
        <v>0</v>
      </c>
      <c r="H25" s="6">
        <f>IF(ISNUMBER(H24),H24,0)+IF(ISNUMBER(H26),H26,0)+IF(ISNUMBER(H130),H130,0)-IF(ISNUMBER(H54),H54,0)-IF(ISNUMBER(H134),H134,0)</f>
        <v>0</v>
      </c>
    </row>
    <row r="26" spans="1:8" ht="24.95" customHeight="1" x14ac:dyDescent="0.15">
      <c r="A26" s="12" t="s">
        <v>56</v>
      </c>
      <c r="B26" s="13" t="s">
        <v>57</v>
      </c>
      <c r="C26" s="13" t="s">
        <v>52</v>
      </c>
      <c r="D26" s="13" t="s">
        <v>58</v>
      </c>
      <c r="E26" s="6">
        <v>81527800.209999993</v>
      </c>
      <c r="F26" s="6">
        <v>69502525.409999996</v>
      </c>
      <c r="G26" s="6">
        <v>69502525.409999996</v>
      </c>
      <c r="H26" s="6" t="s">
        <v>53</v>
      </c>
    </row>
    <row r="27" spans="1:8" ht="38.1" customHeight="1" x14ac:dyDescent="0.15">
      <c r="A27" s="12" t="s">
        <v>59</v>
      </c>
      <c r="B27" s="13" t="s">
        <v>60</v>
      </c>
      <c r="C27" s="13" t="s">
        <v>61</v>
      </c>
      <c r="D27" s="13" t="s">
        <v>61</v>
      </c>
      <c r="E27" s="6" t="s">
        <v>53</v>
      </c>
      <c r="F27" s="6" t="s">
        <v>53</v>
      </c>
      <c r="G27" s="6" t="s">
        <v>53</v>
      </c>
      <c r="H27" s="6" t="s">
        <v>53</v>
      </c>
    </row>
    <row r="28" spans="1:8" ht="50.1" customHeight="1" x14ac:dyDescent="0.15">
      <c r="A28" s="12" t="s">
        <v>62</v>
      </c>
      <c r="B28" s="13" t="s">
        <v>63</v>
      </c>
      <c r="C28" s="13" t="s">
        <v>64</v>
      </c>
      <c r="D28" s="13" t="s">
        <v>64</v>
      </c>
      <c r="E28" s="6">
        <v>75502525.409999996</v>
      </c>
      <c r="F28" s="6">
        <v>69502525.409999996</v>
      </c>
      <c r="G28" s="6">
        <v>69502525.409999996</v>
      </c>
      <c r="H28" s="6" t="s">
        <v>53</v>
      </c>
    </row>
    <row r="29" spans="1:8" ht="63" customHeight="1" x14ac:dyDescent="0.15">
      <c r="A29" s="12" t="s">
        <v>65</v>
      </c>
      <c r="B29" s="13" t="s">
        <v>66</v>
      </c>
      <c r="C29" s="13" t="s">
        <v>64</v>
      </c>
      <c r="D29" s="13" t="s">
        <v>67</v>
      </c>
      <c r="E29" s="6">
        <v>49721725.409999996</v>
      </c>
      <c r="F29" s="6">
        <v>49721725.409999996</v>
      </c>
      <c r="G29" s="6">
        <v>49721725.409999996</v>
      </c>
      <c r="H29" s="6" t="s">
        <v>53</v>
      </c>
    </row>
    <row r="30" spans="1:8" ht="24.95" customHeight="1" x14ac:dyDescent="0.15">
      <c r="A30" s="12" t="s">
        <v>68</v>
      </c>
      <c r="B30" s="13" t="s">
        <v>69</v>
      </c>
      <c r="C30" s="13" t="s">
        <v>64</v>
      </c>
      <c r="D30" s="13" t="s">
        <v>64</v>
      </c>
      <c r="E30" s="6">
        <v>25780800</v>
      </c>
      <c r="F30" s="6">
        <v>19780800</v>
      </c>
      <c r="G30" s="6">
        <v>19780800</v>
      </c>
      <c r="H30" s="6" t="s">
        <v>53</v>
      </c>
    </row>
    <row r="31" spans="1:8" ht="24.95" customHeight="1" x14ac:dyDescent="0.15">
      <c r="A31" s="12" t="s">
        <v>70</v>
      </c>
      <c r="B31" s="13" t="s">
        <v>71</v>
      </c>
      <c r="C31" s="13" t="s">
        <v>64</v>
      </c>
      <c r="D31" s="13" t="s">
        <v>67</v>
      </c>
      <c r="E31" s="6">
        <v>25780800</v>
      </c>
      <c r="F31" s="6">
        <v>19780800</v>
      </c>
      <c r="G31" s="6">
        <v>19780800</v>
      </c>
      <c r="H31" s="6" t="s">
        <v>53</v>
      </c>
    </row>
    <row r="32" spans="1:8" ht="24.95" customHeight="1" x14ac:dyDescent="0.15">
      <c r="A32" s="12" t="s">
        <v>72</v>
      </c>
      <c r="B32" s="13" t="s">
        <v>73</v>
      </c>
      <c r="C32" s="13" t="s">
        <v>64</v>
      </c>
      <c r="D32" s="13" t="s">
        <v>74</v>
      </c>
      <c r="E32" s="6" t="s">
        <v>53</v>
      </c>
      <c r="F32" s="6" t="s">
        <v>53</v>
      </c>
      <c r="G32" s="6" t="s">
        <v>53</v>
      </c>
      <c r="H32" s="6" t="s">
        <v>53</v>
      </c>
    </row>
    <row r="33" spans="1:8" ht="24.95" customHeight="1" x14ac:dyDescent="0.15">
      <c r="A33" s="12" t="s">
        <v>75</v>
      </c>
      <c r="B33" s="13" t="s">
        <v>76</v>
      </c>
      <c r="C33" s="13" t="s">
        <v>64</v>
      </c>
      <c r="D33" s="13" t="s">
        <v>77</v>
      </c>
      <c r="E33" s="6" t="s">
        <v>53</v>
      </c>
      <c r="F33" s="6" t="s">
        <v>53</v>
      </c>
      <c r="G33" s="6" t="s">
        <v>53</v>
      </c>
      <c r="H33" s="6" t="s">
        <v>53</v>
      </c>
    </row>
    <row r="34" spans="1:8" ht="50.1" customHeight="1" x14ac:dyDescent="0.15">
      <c r="A34" s="12" t="s">
        <v>78</v>
      </c>
      <c r="B34" s="13" t="s">
        <v>79</v>
      </c>
      <c r="C34" s="13" t="s">
        <v>64</v>
      </c>
      <c r="D34" s="13" t="s">
        <v>80</v>
      </c>
      <c r="E34" s="6" t="s">
        <v>53</v>
      </c>
      <c r="F34" s="6" t="s">
        <v>53</v>
      </c>
      <c r="G34" s="6" t="s">
        <v>53</v>
      </c>
      <c r="H34" s="6" t="s">
        <v>53</v>
      </c>
    </row>
    <row r="35" spans="1:8" ht="24.95" customHeight="1" x14ac:dyDescent="0.15">
      <c r="A35" s="12" t="s">
        <v>81</v>
      </c>
      <c r="B35" s="13" t="s">
        <v>82</v>
      </c>
      <c r="C35" s="13" t="s">
        <v>83</v>
      </c>
      <c r="D35" s="13" t="s">
        <v>83</v>
      </c>
      <c r="E35" s="6">
        <v>53974.8</v>
      </c>
      <c r="F35" s="6" t="s">
        <v>53</v>
      </c>
      <c r="G35" s="6" t="s">
        <v>53</v>
      </c>
      <c r="H35" s="6" t="s">
        <v>53</v>
      </c>
    </row>
    <row r="36" spans="1:8" ht="50.1" customHeight="1" x14ac:dyDescent="0.15">
      <c r="A36" s="12" t="s">
        <v>84</v>
      </c>
      <c r="B36" s="13" t="s">
        <v>85</v>
      </c>
      <c r="C36" s="13" t="s">
        <v>83</v>
      </c>
      <c r="D36" s="13" t="s">
        <v>86</v>
      </c>
      <c r="E36" s="6">
        <v>53974.8</v>
      </c>
      <c r="F36" s="6" t="s">
        <v>53</v>
      </c>
      <c r="G36" s="6" t="s">
        <v>53</v>
      </c>
      <c r="H36" s="6" t="s">
        <v>53</v>
      </c>
    </row>
    <row r="37" spans="1:8" ht="24.95" customHeight="1" x14ac:dyDescent="0.15">
      <c r="A37" s="12" t="s">
        <v>87</v>
      </c>
      <c r="B37" s="13" t="s">
        <v>88</v>
      </c>
      <c r="C37" s="13" t="s">
        <v>83</v>
      </c>
      <c r="D37" s="13" t="s">
        <v>89</v>
      </c>
      <c r="E37" s="6" t="s">
        <v>53</v>
      </c>
      <c r="F37" s="6" t="s">
        <v>53</v>
      </c>
      <c r="G37" s="6" t="s">
        <v>53</v>
      </c>
      <c r="H37" s="6" t="s">
        <v>53</v>
      </c>
    </row>
    <row r="38" spans="1:8" ht="24.95" customHeight="1" x14ac:dyDescent="0.15">
      <c r="A38" s="12" t="s">
        <v>90</v>
      </c>
      <c r="B38" s="13" t="s">
        <v>91</v>
      </c>
      <c r="C38" s="13" t="s">
        <v>83</v>
      </c>
      <c r="D38" s="13" t="s">
        <v>92</v>
      </c>
      <c r="E38" s="6" t="s">
        <v>53</v>
      </c>
      <c r="F38" s="6" t="s">
        <v>53</v>
      </c>
      <c r="G38" s="6" t="s">
        <v>53</v>
      </c>
      <c r="H38" s="6" t="s">
        <v>53</v>
      </c>
    </row>
    <row r="39" spans="1:8" ht="50.1" customHeight="1" x14ac:dyDescent="0.15">
      <c r="A39" s="12" t="s">
        <v>93</v>
      </c>
      <c r="B39" s="13" t="s">
        <v>94</v>
      </c>
      <c r="C39" s="13" t="s">
        <v>83</v>
      </c>
      <c r="D39" s="13" t="s">
        <v>95</v>
      </c>
      <c r="E39" s="6" t="s">
        <v>53</v>
      </c>
      <c r="F39" s="6" t="s">
        <v>53</v>
      </c>
      <c r="G39" s="6" t="s">
        <v>53</v>
      </c>
      <c r="H39" s="6" t="s">
        <v>53</v>
      </c>
    </row>
    <row r="40" spans="1:8" ht="24.95" customHeight="1" x14ac:dyDescent="0.15">
      <c r="A40" s="12" t="s">
        <v>96</v>
      </c>
      <c r="B40" s="13" t="s">
        <v>97</v>
      </c>
      <c r="C40" s="13" t="s">
        <v>83</v>
      </c>
      <c r="D40" s="13" t="s">
        <v>98</v>
      </c>
      <c r="E40" s="6" t="s">
        <v>53</v>
      </c>
      <c r="F40" s="6" t="s">
        <v>53</v>
      </c>
      <c r="G40" s="6" t="s">
        <v>53</v>
      </c>
      <c r="H40" s="6" t="s">
        <v>53</v>
      </c>
    </row>
    <row r="41" spans="1:8" ht="24.95" customHeight="1" x14ac:dyDescent="0.15">
      <c r="A41" s="12" t="s">
        <v>99</v>
      </c>
      <c r="B41" s="13" t="s">
        <v>100</v>
      </c>
      <c r="C41" s="13" t="s">
        <v>101</v>
      </c>
      <c r="D41" s="13" t="s">
        <v>101</v>
      </c>
      <c r="E41" s="6">
        <v>5501300</v>
      </c>
      <c r="F41" s="6" t="s">
        <v>53</v>
      </c>
      <c r="G41" s="6" t="s">
        <v>53</v>
      </c>
      <c r="H41" s="6" t="s">
        <v>53</v>
      </c>
    </row>
    <row r="42" spans="1:8" ht="38.1" customHeight="1" x14ac:dyDescent="0.15">
      <c r="A42" s="12" t="s">
        <v>102</v>
      </c>
      <c r="B42" s="13" t="s">
        <v>103</v>
      </c>
      <c r="C42" s="13" t="s">
        <v>101</v>
      </c>
      <c r="D42" s="13" t="s">
        <v>104</v>
      </c>
      <c r="E42" s="6">
        <v>5501300</v>
      </c>
      <c r="F42" s="6" t="s">
        <v>53</v>
      </c>
      <c r="G42" s="6" t="s">
        <v>53</v>
      </c>
      <c r="H42" s="6" t="s">
        <v>53</v>
      </c>
    </row>
    <row r="43" spans="1:8" ht="24.95" customHeight="1" x14ac:dyDescent="0.15">
      <c r="A43" s="12" t="s">
        <v>105</v>
      </c>
      <c r="B43" s="13" t="s">
        <v>106</v>
      </c>
      <c r="C43" s="13" t="s">
        <v>101</v>
      </c>
      <c r="D43" s="13" t="s">
        <v>52</v>
      </c>
      <c r="E43" s="6" t="s">
        <v>53</v>
      </c>
      <c r="F43" s="6" t="s">
        <v>53</v>
      </c>
      <c r="G43" s="6" t="s">
        <v>53</v>
      </c>
      <c r="H43" s="6" t="s">
        <v>53</v>
      </c>
    </row>
    <row r="44" spans="1:8" ht="75" customHeight="1" x14ac:dyDescent="0.15">
      <c r="A44" s="12" t="s">
        <v>107</v>
      </c>
      <c r="B44" s="13" t="s">
        <v>108</v>
      </c>
      <c r="C44" s="13" t="s">
        <v>101</v>
      </c>
      <c r="D44" s="13" t="s">
        <v>109</v>
      </c>
      <c r="E44" s="6" t="s">
        <v>53</v>
      </c>
      <c r="F44" s="6" t="s">
        <v>53</v>
      </c>
      <c r="G44" s="6" t="s">
        <v>53</v>
      </c>
      <c r="H44" s="6" t="s">
        <v>53</v>
      </c>
    </row>
    <row r="45" spans="1:8" ht="24.95" customHeight="1" x14ac:dyDescent="0.15">
      <c r="A45" s="12" t="s">
        <v>110</v>
      </c>
      <c r="B45" s="13" t="s">
        <v>111</v>
      </c>
      <c r="C45" s="13" t="s">
        <v>112</v>
      </c>
      <c r="D45" s="13" t="s">
        <v>52</v>
      </c>
      <c r="E45" s="6" t="s">
        <v>53</v>
      </c>
      <c r="F45" s="6" t="s">
        <v>53</v>
      </c>
      <c r="G45" s="6" t="s">
        <v>53</v>
      </c>
      <c r="H45" s="6" t="s">
        <v>53</v>
      </c>
    </row>
    <row r="46" spans="1:8" ht="24.95" customHeight="1" x14ac:dyDescent="0.15">
      <c r="A46" s="12" t="s">
        <v>113</v>
      </c>
      <c r="B46" s="13" t="s">
        <v>114</v>
      </c>
      <c r="C46" s="13" t="s">
        <v>52</v>
      </c>
      <c r="D46" s="13" t="s">
        <v>52</v>
      </c>
      <c r="E46" s="6">
        <v>470000</v>
      </c>
      <c r="F46" s="6" t="s">
        <v>53</v>
      </c>
      <c r="G46" s="6" t="s">
        <v>53</v>
      </c>
      <c r="H46" s="6" t="s">
        <v>53</v>
      </c>
    </row>
    <row r="47" spans="1:8" ht="63" customHeight="1" x14ac:dyDescent="0.15">
      <c r="A47" s="12" t="s">
        <v>115</v>
      </c>
      <c r="B47" s="13" t="s">
        <v>116</v>
      </c>
      <c r="C47" s="13" t="s">
        <v>117</v>
      </c>
      <c r="D47" s="13" t="s">
        <v>52</v>
      </c>
      <c r="E47" s="6">
        <v>470000</v>
      </c>
      <c r="F47" s="6" t="s">
        <v>53</v>
      </c>
      <c r="G47" s="6" t="s">
        <v>53</v>
      </c>
      <c r="H47" s="6" t="s">
        <v>53</v>
      </c>
    </row>
    <row r="48" spans="1:8" ht="38.1" customHeight="1" x14ac:dyDescent="0.15">
      <c r="A48" s="12" t="s">
        <v>118</v>
      </c>
      <c r="B48" s="13" t="s">
        <v>119</v>
      </c>
      <c r="C48" s="13" t="s">
        <v>120</v>
      </c>
      <c r="D48" s="13" t="s">
        <v>52</v>
      </c>
      <c r="E48" s="6" t="s">
        <v>53</v>
      </c>
      <c r="F48" s="6" t="s">
        <v>53</v>
      </c>
      <c r="G48" s="6" t="s">
        <v>53</v>
      </c>
      <c r="H48" s="6" t="s">
        <v>53</v>
      </c>
    </row>
    <row r="49" spans="1:8" ht="24.95" customHeight="1" x14ac:dyDescent="0.15">
      <c r="A49" s="12" t="s">
        <v>121</v>
      </c>
      <c r="B49" s="13" t="s">
        <v>122</v>
      </c>
      <c r="C49" s="13" t="s">
        <v>123</v>
      </c>
      <c r="D49" s="13" t="s">
        <v>52</v>
      </c>
      <c r="E49" s="6" t="s">
        <v>53</v>
      </c>
      <c r="F49" s="6" t="s">
        <v>53</v>
      </c>
      <c r="G49" s="6" t="s">
        <v>53</v>
      </c>
      <c r="H49" s="6" t="s">
        <v>53</v>
      </c>
    </row>
    <row r="50" spans="1:8" ht="24.95" customHeight="1" x14ac:dyDescent="0.15">
      <c r="A50" s="12" t="s">
        <v>124</v>
      </c>
      <c r="B50" s="13" t="s">
        <v>125</v>
      </c>
      <c r="C50" s="13" t="s">
        <v>126</v>
      </c>
      <c r="D50" s="13" t="s">
        <v>52</v>
      </c>
      <c r="E50" s="6" t="s">
        <v>53</v>
      </c>
      <c r="F50" s="6" t="s">
        <v>53</v>
      </c>
      <c r="G50" s="6" t="s">
        <v>53</v>
      </c>
      <c r="H50" s="6" t="s">
        <v>53</v>
      </c>
    </row>
    <row r="51" spans="1:8" ht="24.95" customHeight="1" x14ac:dyDescent="0.15">
      <c r="A51" s="12" t="s">
        <v>127</v>
      </c>
      <c r="B51" s="13" t="s">
        <v>128</v>
      </c>
      <c r="C51" s="13" t="s">
        <v>129</v>
      </c>
      <c r="D51" s="13" t="s">
        <v>52</v>
      </c>
      <c r="E51" s="6">
        <v>470000</v>
      </c>
      <c r="F51" s="6" t="s">
        <v>53</v>
      </c>
      <c r="G51" s="6" t="s">
        <v>53</v>
      </c>
      <c r="H51" s="6" t="s">
        <v>53</v>
      </c>
    </row>
    <row r="52" spans="1:8" ht="24.95" customHeight="1" x14ac:dyDescent="0.15">
      <c r="A52" s="12" t="s">
        <v>130</v>
      </c>
      <c r="B52" s="13" t="s">
        <v>131</v>
      </c>
      <c r="C52" s="13" t="s">
        <v>52</v>
      </c>
      <c r="D52" s="13" t="s">
        <v>52</v>
      </c>
      <c r="E52" s="6" t="s">
        <v>53</v>
      </c>
      <c r="F52" s="6" t="s">
        <v>53</v>
      </c>
      <c r="G52" s="6" t="s">
        <v>53</v>
      </c>
      <c r="H52" s="6" t="s">
        <v>53</v>
      </c>
    </row>
    <row r="53" spans="1:8" ht="63" customHeight="1" x14ac:dyDescent="0.15">
      <c r="A53" s="12" t="s">
        <v>132</v>
      </c>
      <c r="B53" s="13" t="s">
        <v>133</v>
      </c>
      <c r="C53" s="13" t="s">
        <v>134</v>
      </c>
      <c r="D53" s="13" t="s">
        <v>52</v>
      </c>
      <c r="E53" s="6" t="s">
        <v>53</v>
      </c>
      <c r="F53" s="6" t="s">
        <v>53</v>
      </c>
      <c r="G53" s="6" t="s">
        <v>53</v>
      </c>
      <c r="H53" s="6" t="s">
        <v>53</v>
      </c>
    </row>
    <row r="54" spans="1:8" ht="24.95" customHeight="1" x14ac:dyDescent="0.15">
      <c r="A54" s="12" t="s">
        <v>135</v>
      </c>
      <c r="B54" s="13" t="s">
        <v>136</v>
      </c>
      <c r="C54" s="13" t="s">
        <v>52</v>
      </c>
      <c r="D54" s="13" t="s">
        <v>137</v>
      </c>
      <c r="E54" s="6">
        <v>84506169.209999993</v>
      </c>
      <c r="F54" s="6">
        <v>69502525.409999996</v>
      </c>
      <c r="G54" s="6">
        <v>69502525.409999996</v>
      </c>
      <c r="H54" s="6">
        <v>0</v>
      </c>
    </row>
    <row r="55" spans="1:8" ht="38.1" customHeight="1" x14ac:dyDescent="0.15">
      <c r="A55" s="12" t="s">
        <v>138</v>
      </c>
      <c r="B55" s="13" t="s">
        <v>139</v>
      </c>
      <c r="C55" s="13" t="s">
        <v>52</v>
      </c>
      <c r="D55" s="13" t="s">
        <v>52</v>
      </c>
      <c r="E55" s="6">
        <v>51156208.18</v>
      </c>
      <c r="F55" s="6">
        <v>47481913.240000002</v>
      </c>
      <c r="G55" s="6">
        <v>47481913.240000002</v>
      </c>
      <c r="H55" s="6">
        <v>0</v>
      </c>
    </row>
    <row r="56" spans="1:8" ht="38.1" customHeight="1" x14ac:dyDescent="0.15">
      <c r="A56" s="12" t="s">
        <v>140</v>
      </c>
      <c r="B56" s="13" t="s">
        <v>141</v>
      </c>
      <c r="C56" s="13" t="s">
        <v>142</v>
      </c>
      <c r="D56" s="13" t="s">
        <v>52</v>
      </c>
      <c r="E56" s="6">
        <v>39219430.25</v>
      </c>
      <c r="F56" s="6">
        <v>36439430.25</v>
      </c>
      <c r="G56" s="6">
        <v>36439430.25</v>
      </c>
      <c r="H56" s="6">
        <v>0</v>
      </c>
    </row>
    <row r="57" spans="1:8" ht="24.95" customHeight="1" x14ac:dyDescent="0.15">
      <c r="A57" s="12" t="s">
        <v>143</v>
      </c>
      <c r="B57" s="13" t="s">
        <v>144</v>
      </c>
      <c r="C57" s="13" t="s">
        <v>142</v>
      </c>
      <c r="D57" s="13" t="s">
        <v>145</v>
      </c>
      <c r="E57" s="6">
        <v>39019430.25</v>
      </c>
      <c r="F57" s="6">
        <v>36239430.25</v>
      </c>
      <c r="G57" s="6">
        <v>36239430.25</v>
      </c>
      <c r="H57" s="6">
        <v>0</v>
      </c>
    </row>
    <row r="58" spans="1:8" ht="99.95" customHeight="1" x14ac:dyDescent="0.15">
      <c r="A58" s="12" t="s">
        <v>146</v>
      </c>
      <c r="B58" s="13" t="s">
        <v>147</v>
      </c>
      <c r="C58" s="13" t="s">
        <v>142</v>
      </c>
      <c r="D58" s="13" t="s">
        <v>148</v>
      </c>
      <c r="E58" s="6">
        <v>200000</v>
      </c>
      <c r="F58" s="6">
        <v>200000</v>
      </c>
      <c r="G58" s="6">
        <v>200000</v>
      </c>
      <c r="H58" s="6">
        <v>0</v>
      </c>
    </row>
    <row r="59" spans="1:8" ht="50.1" customHeight="1" x14ac:dyDescent="0.15">
      <c r="A59" s="12" t="s">
        <v>149</v>
      </c>
      <c r="B59" s="13" t="s">
        <v>150</v>
      </c>
      <c r="C59" s="13" t="s">
        <v>151</v>
      </c>
      <c r="D59" s="13" t="s">
        <v>52</v>
      </c>
      <c r="E59" s="6">
        <v>152910</v>
      </c>
      <c r="F59" s="6">
        <v>98175.06</v>
      </c>
      <c r="G59" s="6">
        <v>98175.06</v>
      </c>
      <c r="H59" s="6">
        <v>0</v>
      </c>
    </row>
    <row r="60" spans="1:8" ht="50.1" customHeight="1" x14ac:dyDescent="0.15">
      <c r="A60" s="12" t="s">
        <v>152</v>
      </c>
      <c r="B60" s="13" t="s">
        <v>153</v>
      </c>
      <c r="C60" s="13" t="s">
        <v>151</v>
      </c>
      <c r="D60" s="13" t="s">
        <v>154</v>
      </c>
      <c r="E60" s="6">
        <v>20700</v>
      </c>
      <c r="F60" s="6">
        <v>20700</v>
      </c>
      <c r="G60" s="6">
        <v>20700</v>
      </c>
      <c r="H60" s="6">
        <v>0</v>
      </c>
    </row>
    <row r="61" spans="1:8" ht="50.1" customHeight="1" x14ac:dyDescent="0.15">
      <c r="A61" s="12" t="s">
        <v>155</v>
      </c>
      <c r="B61" s="13" t="s">
        <v>156</v>
      </c>
      <c r="C61" s="13" t="s">
        <v>151</v>
      </c>
      <c r="D61" s="13" t="s">
        <v>157</v>
      </c>
      <c r="E61" s="6" t="s">
        <v>53</v>
      </c>
      <c r="F61" s="6" t="s">
        <v>53</v>
      </c>
      <c r="G61" s="6" t="s">
        <v>53</v>
      </c>
      <c r="H61" s="6" t="s">
        <v>53</v>
      </c>
    </row>
    <row r="62" spans="1:8" ht="50.1" customHeight="1" x14ac:dyDescent="0.15">
      <c r="A62" s="12" t="s">
        <v>158</v>
      </c>
      <c r="B62" s="13" t="s">
        <v>159</v>
      </c>
      <c r="C62" s="13" t="s">
        <v>151</v>
      </c>
      <c r="D62" s="13" t="s">
        <v>160</v>
      </c>
      <c r="E62" s="6" t="s">
        <v>53</v>
      </c>
      <c r="F62" s="6" t="s">
        <v>53</v>
      </c>
      <c r="G62" s="6" t="s">
        <v>53</v>
      </c>
      <c r="H62" s="6" t="s">
        <v>53</v>
      </c>
    </row>
    <row r="63" spans="1:8" ht="50.1" customHeight="1" x14ac:dyDescent="0.15">
      <c r="A63" s="12" t="s">
        <v>161</v>
      </c>
      <c r="B63" s="13" t="s">
        <v>162</v>
      </c>
      <c r="C63" s="13" t="s">
        <v>151</v>
      </c>
      <c r="D63" s="13" t="s">
        <v>163</v>
      </c>
      <c r="E63" s="6" t="s">
        <v>53</v>
      </c>
      <c r="F63" s="6" t="s">
        <v>53</v>
      </c>
      <c r="G63" s="6" t="s">
        <v>53</v>
      </c>
      <c r="H63" s="6" t="s">
        <v>53</v>
      </c>
    </row>
    <row r="64" spans="1:8" ht="50.1" customHeight="1" x14ac:dyDescent="0.15">
      <c r="A64" s="12" t="s">
        <v>164</v>
      </c>
      <c r="B64" s="13" t="s">
        <v>165</v>
      </c>
      <c r="C64" s="13" t="s">
        <v>151</v>
      </c>
      <c r="D64" s="13" t="s">
        <v>166</v>
      </c>
      <c r="E64" s="6">
        <v>132210</v>
      </c>
      <c r="F64" s="6">
        <v>77475.06</v>
      </c>
      <c r="G64" s="6">
        <v>77475.06</v>
      </c>
      <c r="H64" s="6">
        <v>0</v>
      </c>
    </row>
    <row r="65" spans="1:8" ht="50.1" customHeight="1" x14ac:dyDescent="0.15">
      <c r="A65" s="12" t="s">
        <v>167</v>
      </c>
      <c r="B65" s="13" t="s">
        <v>168</v>
      </c>
      <c r="C65" s="13" t="s">
        <v>151</v>
      </c>
      <c r="D65" s="13" t="s">
        <v>148</v>
      </c>
      <c r="E65" s="6" t="s">
        <v>53</v>
      </c>
      <c r="F65" s="6" t="s">
        <v>53</v>
      </c>
      <c r="G65" s="6" t="s">
        <v>53</v>
      </c>
      <c r="H65" s="6" t="s">
        <v>53</v>
      </c>
    </row>
    <row r="66" spans="1:8" ht="50.1" customHeight="1" x14ac:dyDescent="0.15">
      <c r="A66" s="12" t="s">
        <v>169</v>
      </c>
      <c r="B66" s="13" t="s">
        <v>170</v>
      </c>
      <c r="C66" s="13" t="s">
        <v>151</v>
      </c>
      <c r="D66" s="13" t="s">
        <v>171</v>
      </c>
      <c r="E66" s="6" t="s">
        <v>53</v>
      </c>
      <c r="F66" s="6" t="s">
        <v>53</v>
      </c>
      <c r="G66" s="6" t="s">
        <v>53</v>
      </c>
      <c r="H66" s="6" t="s">
        <v>53</v>
      </c>
    </row>
    <row r="67" spans="1:8" ht="50.1" customHeight="1" x14ac:dyDescent="0.15">
      <c r="A67" s="12" t="s">
        <v>172</v>
      </c>
      <c r="B67" s="13" t="s">
        <v>173</v>
      </c>
      <c r="C67" s="13" t="s">
        <v>174</v>
      </c>
      <c r="D67" s="13" t="s">
        <v>52</v>
      </c>
      <c r="E67" s="6" t="s">
        <v>53</v>
      </c>
      <c r="F67" s="6" t="s">
        <v>53</v>
      </c>
      <c r="G67" s="6" t="s">
        <v>53</v>
      </c>
      <c r="H67" s="6" t="s">
        <v>53</v>
      </c>
    </row>
    <row r="68" spans="1:8" ht="75" customHeight="1" x14ac:dyDescent="0.15">
      <c r="A68" s="12" t="s">
        <v>175</v>
      </c>
      <c r="B68" s="13" t="s">
        <v>176</v>
      </c>
      <c r="C68" s="13" t="s">
        <v>177</v>
      </c>
      <c r="D68" s="13" t="s">
        <v>52</v>
      </c>
      <c r="E68" s="6">
        <v>11783867.93</v>
      </c>
      <c r="F68" s="6">
        <v>10944307.93</v>
      </c>
      <c r="G68" s="6">
        <v>10944307.93</v>
      </c>
      <c r="H68" s="6">
        <v>0</v>
      </c>
    </row>
    <row r="69" spans="1:8" ht="75" customHeight="1" x14ac:dyDescent="0.15">
      <c r="A69" s="12" t="s">
        <v>175</v>
      </c>
      <c r="B69" s="13" t="s">
        <v>178</v>
      </c>
      <c r="C69" s="13" t="s">
        <v>177</v>
      </c>
      <c r="D69" s="13" t="s">
        <v>179</v>
      </c>
      <c r="E69" s="6">
        <v>11783867.93</v>
      </c>
      <c r="F69" s="6">
        <v>10944307.93</v>
      </c>
      <c r="G69" s="6">
        <v>10944307.93</v>
      </c>
      <c r="H69" s="6">
        <v>0</v>
      </c>
    </row>
    <row r="70" spans="1:8" ht="50.1" customHeight="1" x14ac:dyDescent="0.15">
      <c r="A70" s="12" t="s">
        <v>180</v>
      </c>
      <c r="B70" s="13" t="s">
        <v>181</v>
      </c>
      <c r="C70" s="13" t="s">
        <v>177</v>
      </c>
      <c r="D70" s="13" t="s">
        <v>182</v>
      </c>
      <c r="E70" s="6" t="s">
        <v>53</v>
      </c>
      <c r="F70" s="6" t="s">
        <v>53</v>
      </c>
      <c r="G70" s="6" t="s">
        <v>53</v>
      </c>
      <c r="H70" s="6" t="s">
        <v>53</v>
      </c>
    </row>
    <row r="71" spans="1:8" ht="24.95" customHeight="1" x14ac:dyDescent="0.15">
      <c r="A71" s="12" t="s">
        <v>183</v>
      </c>
      <c r="B71" s="13" t="s">
        <v>184</v>
      </c>
      <c r="C71" s="13" t="s">
        <v>177</v>
      </c>
      <c r="D71" s="13" t="s">
        <v>148</v>
      </c>
      <c r="E71" s="6" t="s">
        <v>53</v>
      </c>
      <c r="F71" s="6" t="s">
        <v>53</v>
      </c>
      <c r="G71" s="6" t="s">
        <v>53</v>
      </c>
      <c r="H71" s="6" t="s">
        <v>53</v>
      </c>
    </row>
    <row r="72" spans="1:8" ht="24.95" customHeight="1" x14ac:dyDescent="0.15">
      <c r="A72" s="12" t="s">
        <v>185</v>
      </c>
      <c r="B72" s="13" t="s">
        <v>186</v>
      </c>
      <c r="C72" s="13" t="s">
        <v>177</v>
      </c>
      <c r="D72" s="13" t="s">
        <v>166</v>
      </c>
      <c r="E72" s="6" t="s">
        <v>53</v>
      </c>
      <c r="F72" s="6" t="s">
        <v>53</v>
      </c>
      <c r="G72" s="6" t="s">
        <v>53</v>
      </c>
      <c r="H72" s="6" t="s">
        <v>53</v>
      </c>
    </row>
    <row r="73" spans="1:8" ht="24.95" customHeight="1" x14ac:dyDescent="0.15">
      <c r="A73" s="12" t="s">
        <v>187</v>
      </c>
      <c r="B73" s="13" t="s">
        <v>188</v>
      </c>
      <c r="C73" s="13" t="s">
        <v>189</v>
      </c>
      <c r="D73" s="13"/>
      <c r="E73" s="6" t="s">
        <v>53</v>
      </c>
      <c r="F73" s="6" t="s">
        <v>53</v>
      </c>
      <c r="G73" s="6" t="s">
        <v>53</v>
      </c>
      <c r="H73" s="6" t="s">
        <v>53</v>
      </c>
    </row>
    <row r="74" spans="1:8" ht="63" customHeight="1" x14ac:dyDescent="0.15">
      <c r="A74" s="12" t="s">
        <v>190</v>
      </c>
      <c r="B74" s="13" t="s">
        <v>191</v>
      </c>
      <c r="C74" s="13" t="s">
        <v>192</v>
      </c>
      <c r="D74" s="13"/>
      <c r="E74" s="6" t="s">
        <v>53</v>
      </c>
      <c r="F74" s="6" t="s">
        <v>53</v>
      </c>
      <c r="G74" s="6" t="s">
        <v>53</v>
      </c>
      <c r="H74" s="6" t="s">
        <v>53</v>
      </c>
    </row>
    <row r="75" spans="1:8" ht="50.1" customHeight="1" x14ac:dyDescent="0.15">
      <c r="A75" s="12" t="s">
        <v>193</v>
      </c>
      <c r="B75" s="13" t="s">
        <v>194</v>
      </c>
      <c r="C75" s="13" t="s">
        <v>195</v>
      </c>
      <c r="D75" s="13"/>
      <c r="E75" s="6" t="s">
        <v>53</v>
      </c>
      <c r="F75" s="6" t="s">
        <v>53</v>
      </c>
      <c r="G75" s="6" t="s">
        <v>53</v>
      </c>
      <c r="H75" s="6" t="s">
        <v>53</v>
      </c>
    </row>
    <row r="76" spans="1:8" ht="24.95" customHeight="1" x14ac:dyDescent="0.15">
      <c r="A76" s="12" t="s">
        <v>196</v>
      </c>
      <c r="B76" s="13" t="s">
        <v>197</v>
      </c>
      <c r="C76" s="13" t="s">
        <v>195</v>
      </c>
      <c r="D76" s="13" t="s">
        <v>198</v>
      </c>
      <c r="E76" s="6" t="s">
        <v>53</v>
      </c>
      <c r="F76" s="6" t="s">
        <v>53</v>
      </c>
      <c r="G76" s="6" t="s">
        <v>53</v>
      </c>
      <c r="H76" s="6" t="s">
        <v>53</v>
      </c>
    </row>
    <row r="77" spans="1:8" ht="24.95" customHeight="1" x14ac:dyDescent="0.15">
      <c r="A77" s="12" t="s">
        <v>199</v>
      </c>
      <c r="B77" s="13" t="s">
        <v>200</v>
      </c>
      <c r="C77" s="13" t="s">
        <v>195</v>
      </c>
      <c r="D77" s="13" t="s">
        <v>201</v>
      </c>
      <c r="E77" s="6" t="s">
        <v>53</v>
      </c>
      <c r="F77" s="6" t="s">
        <v>53</v>
      </c>
      <c r="G77" s="6" t="s">
        <v>53</v>
      </c>
      <c r="H77" s="6" t="s">
        <v>53</v>
      </c>
    </row>
    <row r="78" spans="1:8" ht="99.95" customHeight="1" x14ac:dyDescent="0.15">
      <c r="A78" s="12" t="s">
        <v>202</v>
      </c>
      <c r="B78" s="13" t="s">
        <v>203</v>
      </c>
      <c r="C78" s="13" t="s">
        <v>204</v>
      </c>
      <c r="D78" s="13"/>
      <c r="E78" s="6" t="s">
        <v>53</v>
      </c>
      <c r="F78" s="6" t="s">
        <v>53</v>
      </c>
      <c r="G78" s="6" t="s">
        <v>53</v>
      </c>
      <c r="H78" s="6" t="s">
        <v>53</v>
      </c>
    </row>
    <row r="79" spans="1:8" ht="24.95" customHeight="1" x14ac:dyDescent="0.15">
      <c r="A79" s="12" t="s">
        <v>199</v>
      </c>
      <c r="B79" s="13" t="s">
        <v>205</v>
      </c>
      <c r="C79" s="13" t="s">
        <v>204</v>
      </c>
      <c r="D79" s="13" t="s">
        <v>201</v>
      </c>
      <c r="E79" s="6" t="s">
        <v>53</v>
      </c>
      <c r="F79" s="6" t="s">
        <v>53</v>
      </c>
      <c r="G79" s="6" t="s">
        <v>53</v>
      </c>
      <c r="H79" s="6" t="s">
        <v>53</v>
      </c>
    </row>
    <row r="80" spans="1:8" ht="24.95" customHeight="1" x14ac:dyDescent="0.15">
      <c r="A80" s="12" t="s">
        <v>206</v>
      </c>
      <c r="B80" s="13" t="s">
        <v>207</v>
      </c>
      <c r="C80" s="13" t="s">
        <v>208</v>
      </c>
      <c r="D80" s="13"/>
      <c r="E80" s="6" t="s">
        <v>53</v>
      </c>
      <c r="F80" s="6" t="s">
        <v>53</v>
      </c>
      <c r="G80" s="6" t="s">
        <v>53</v>
      </c>
      <c r="H80" s="6" t="s">
        <v>53</v>
      </c>
    </row>
    <row r="81" spans="1:8" ht="24.95" customHeight="1" x14ac:dyDescent="0.15">
      <c r="A81" s="12" t="s">
        <v>209</v>
      </c>
      <c r="B81" s="13" t="s">
        <v>210</v>
      </c>
      <c r="C81" s="13" t="s">
        <v>208</v>
      </c>
      <c r="D81" s="13" t="s">
        <v>166</v>
      </c>
      <c r="E81" s="6" t="s">
        <v>53</v>
      </c>
      <c r="F81" s="6" t="s">
        <v>53</v>
      </c>
      <c r="G81" s="6" t="s">
        <v>53</v>
      </c>
      <c r="H81" s="6" t="s">
        <v>53</v>
      </c>
    </row>
    <row r="82" spans="1:8" ht="24.95" customHeight="1" x14ac:dyDescent="0.15">
      <c r="A82" s="12" t="s">
        <v>196</v>
      </c>
      <c r="B82" s="13" t="s">
        <v>211</v>
      </c>
      <c r="C82" s="13" t="s">
        <v>208</v>
      </c>
      <c r="D82" s="13" t="s">
        <v>198</v>
      </c>
      <c r="E82" s="6" t="s">
        <v>53</v>
      </c>
      <c r="F82" s="6" t="s">
        <v>53</v>
      </c>
      <c r="G82" s="6" t="s">
        <v>53</v>
      </c>
      <c r="H82" s="6" t="s">
        <v>53</v>
      </c>
    </row>
    <row r="83" spans="1:8" ht="24.95" customHeight="1" x14ac:dyDescent="0.15">
      <c r="A83" s="12" t="s">
        <v>199</v>
      </c>
      <c r="B83" s="13" t="s">
        <v>212</v>
      </c>
      <c r="C83" s="13" t="s">
        <v>208</v>
      </c>
      <c r="D83" s="13" t="s">
        <v>201</v>
      </c>
      <c r="E83" s="6" t="s">
        <v>53</v>
      </c>
      <c r="F83" s="6" t="s">
        <v>53</v>
      </c>
      <c r="G83" s="6" t="s">
        <v>53</v>
      </c>
      <c r="H83" s="6" t="s">
        <v>53</v>
      </c>
    </row>
    <row r="84" spans="1:8" ht="24.95" customHeight="1" x14ac:dyDescent="0.15">
      <c r="A84" s="12" t="s">
        <v>213</v>
      </c>
      <c r="B84" s="13" t="s">
        <v>214</v>
      </c>
      <c r="C84" s="13" t="s">
        <v>215</v>
      </c>
      <c r="D84" s="13"/>
      <c r="E84" s="6">
        <v>722885.38</v>
      </c>
      <c r="F84" s="6">
        <v>722885.38</v>
      </c>
      <c r="G84" s="6">
        <v>722885.38</v>
      </c>
      <c r="H84" s="6">
        <v>0</v>
      </c>
    </row>
    <row r="85" spans="1:8" ht="63" customHeight="1" x14ac:dyDescent="0.15">
      <c r="A85" s="12" t="s">
        <v>216</v>
      </c>
      <c r="B85" s="13" t="s">
        <v>217</v>
      </c>
      <c r="C85" s="13" t="s">
        <v>218</v>
      </c>
      <c r="D85" s="13" t="s">
        <v>219</v>
      </c>
      <c r="E85" s="6">
        <v>624360.38</v>
      </c>
      <c r="F85" s="6">
        <v>624360.38</v>
      </c>
      <c r="G85" s="6">
        <v>624360.38</v>
      </c>
      <c r="H85" s="6">
        <v>0</v>
      </c>
    </row>
    <row r="86" spans="1:8" ht="75" customHeight="1" x14ac:dyDescent="0.15">
      <c r="A86" s="12" t="s">
        <v>220</v>
      </c>
      <c r="B86" s="13" t="s">
        <v>221</v>
      </c>
      <c r="C86" s="13" t="s">
        <v>222</v>
      </c>
      <c r="D86" s="13" t="s">
        <v>219</v>
      </c>
      <c r="E86" s="6">
        <v>54743.77</v>
      </c>
      <c r="F86" s="6">
        <v>50168</v>
      </c>
      <c r="G86" s="6">
        <v>50168</v>
      </c>
      <c r="H86" s="6">
        <v>0</v>
      </c>
    </row>
    <row r="87" spans="1:8" ht="50.1" customHeight="1" x14ac:dyDescent="0.15">
      <c r="A87" s="12" t="s">
        <v>223</v>
      </c>
      <c r="B87" s="13" t="s">
        <v>224</v>
      </c>
      <c r="C87" s="13" t="s">
        <v>225</v>
      </c>
      <c r="D87" s="13" t="s">
        <v>226</v>
      </c>
      <c r="E87" s="6">
        <v>43781.23</v>
      </c>
      <c r="F87" s="6">
        <v>48357</v>
      </c>
      <c r="G87" s="6">
        <v>48357</v>
      </c>
      <c r="H87" s="6">
        <v>0</v>
      </c>
    </row>
    <row r="88" spans="1:8" ht="24.95" customHeight="1" x14ac:dyDescent="0.15">
      <c r="A88" s="12" t="s">
        <v>227</v>
      </c>
      <c r="B88" s="13" t="s">
        <v>228</v>
      </c>
      <c r="C88" s="13" t="s">
        <v>225</v>
      </c>
      <c r="D88" s="13" t="s">
        <v>219</v>
      </c>
      <c r="E88" s="6">
        <v>3781.23</v>
      </c>
      <c r="F88" s="6">
        <v>8357</v>
      </c>
      <c r="G88" s="6">
        <v>8357</v>
      </c>
      <c r="H88" s="6">
        <v>0</v>
      </c>
    </row>
    <row r="89" spans="1:8" ht="50.1" customHeight="1" x14ac:dyDescent="0.15">
      <c r="A89" s="12" t="s">
        <v>229</v>
      </c>
      <c r="B89" s="13" t="s">
        <v>230</v>
      </c>
      <c r="C89" s="13" t="s">
        <v>225</v>
      </c>
      <c r="D89" s="13" t="s">
        <v>231</v>
      </c>
      <c r="E89" s="6" t="s">
        <v>53</v>
      </c>
      <c r="F89" s="6" t="s">
        <v>53</v>
      </c>
      <c r="G89" s="6" t="s">
        <v>53</v>
      </c>
      <c r="H89" s="6" t="s">
        <v>53</v>
      </c>
    </row>
    <row r="90" spans="1:8" ht="24.95" customHeight="1" x14ac:dyDescent="0.15">
      <c r="A90" s="12" t="s">
        <v>232</v>
      </c>
      <c r="B90" s="13" t="s">
        <v>233</v>
      </c>
      <c r="C90" s="13" t="s">
        <v>225</v>
      </c>
      <c r="D90" s="13" t="s">
        <v>234</v>
      </c>
      <c r="E90" s="6" t="s">
        <v>53</v>
      </c>
      <c r="F90" s="6" t="s">
        <v>53</v>
      </c>
      <c r="G90" s="6" t="s">
        <v>53</v>
      </c>
      <c r="H90" s="6" t="s">
        <v>53</v>
      </c>
    </row>
    <row r="91" spans="1:8" ht="24.95" customHeight="1" x14ac:dyDescent="0.15">
      <c r="A91" s="12" t="s">
        <v>235</v>
      </c>
      <c r="B91" s="13" t="s">
        <v>236</v>
      </c>
      <c r="C91" s="13" t="s">
        <v>225</v>
      </c>
      <c r="D91" s="13" t="s">
        <v>201</v>
      </c>
      <c r="E91" s="6" t="s">
        <v>53</v>
      </c>
      <c r="F91" s="6" t="s">
        <v>53</v>
      </c>
      <c r="G91" s="6" t="s">
        <v>53</v>
      </c>
      <c r="H91" s="6" t="s">
        <v>53</v>
      </c>
    </row>
    <row r="92" spans="1:8" ht="24.95" customHeight="1" x14ac:dyDescent="0.15">
      <c r="A92" s="12" t="s">
        <v>237</v>
      </c>
      <c r="B92" s="13" t="s">
        <v>238</v>
      </c>
      <c r="C92" s="13" t="s">
        <v>225</v>
      </c>
      <c r="D92" s="13" t="s">
        <v>239</v>
      </c>
      <c r="E92" s="6">
        <v>40000</v>
      </c>
      <c r="F92" s="6">
        <v>40000</v>
      </c>
      <c r="G92" s="6">
        <v>40000</v>
      </c>
      <c r="H92" s="6">
        <v>0</v>
      </c>
    </row>
    <row r="93" spans="1:8" ht="50.1" customHeight="1" x14ac:dyDescent="0.15">
      <c r="A93" s="12" t="s">
        <v>240</v>
      </c>
      <c r="B93" s="13" t="s">
        <v>241</v>
      </c>
      <c r="C93" s="13" t="s">
        <v>52</v>
      </c>
      <c r="D93" s="13"/>
      <c r="E93" s="6">
        <v>36091.839999999997</v>
      </c>
      <c r="F93" s="6">
        <v>36091.839999999997</v>
      </c>
      <c r="G93" s="6">
        <v>36091.839999999997</v>
      </c>
      <c r="H93" s="6">
        <v>0</v>
      </c>
    </row>
    <row r="94" spans="1:8" ht="38.1" customHeight="1" x14ac:dyDescent="0.15">
      <c r="A94" s="12" t="s">
        <v>242</v>
      </c>
      <c r="B94" s="13" t="s">
        <v>243</v>
      </c>
      <c r="C94" s="13" t="s">
        <v>244</v>
      </c>
      <c r="D94" s="13" t="s">
        <v>245</v>
      </c>
      <c r="E94" s="6">
        <v>36091.839999999997</v>
      </c>
      <c r="F94" s="6">
        <v>36091.839999999997</v>
      </c>
      <c r="G94" s="6">
        <v>36091.839999999997</v>
      </c>
      <c r="H94" s="6">
        <v>0</v>
      </c>
    </row>
    <row r="95" spans="1:8" ht="50.1" customHeight="1" x14ac:dyDescent="0.15">
      <c r="A95" s="12" t="s">
        <v>246</v>
      </c>
      <c r="B95" s="13" t="s">
        <v>247</v>
      </c>
      <c r="C95" s="13" t="s">
        <v>52</v>
      </c>
      <c r="D95" s="13"/>
      <c r="E95" s="6">
        <v>4381.9399999999996</v>
      </c>
      <c r="F95" s="6">
        <v>0</v>
      </c>
      <c r="G95" s="6">
        <v>0</v>
      </c>
      <c r="H95" s="6">
        <v>0</v>
      </c>
    </row>
    <row r="96" spans="1:8" ht="87.95" customHeight="1" x14ac:dyDescent="0.15">
      <c r="A96" s="12" t="s">
        <v>248</v>
      </c>
      <c r="B96" s="13" t="s">
        <v>249</v>
      </c>
      <c r="C96" s="13" t="s">
        <v>250</v>
      </c>
      <c r="D96" s="13"/>
      <c r="E96" s="6">
        <v>4381.9399999999996</v>
      </c>
      <c r="F96" s="6">
        <v>0</v>
      </c>
      <c r="G96" s="6">
        <v>0</v>
      </c>
      <c r="H96" s="6">
        <v>0</v>
      </c>
    </row>
    <row r="97" spans="1:8" ht="50.1" customHeight="1" x14ac:dyDescent="0.15">
      <c r="A97" s="12" t="s">
        <v>251</v>
      </c>
      <c r="B97" s="13" t="s">
        <v>252</v>
      </c>
      <c r="C97" s="13" t="s">
        <v>250</v>
      </c>
      <c r="D97" s="13" t="s">
        <v>253</v>
      </c>
      <c r="E97" s="6">
        <v>2381.94</v>
      </c>
      <c r="F97" s="6">
        <v>0</v>
      </c>
      <c r="G97" s="6">
        <v>0</v>
      </c>
      <c r="H97" s="6">
        <v>0</v>
      </c>
    </row>
    <row r="98" spans="1:8" ht="24.95" customHeight="1" x14ac:dyDescent="0.15">
      <c r="A98" s="12" t="s">
        <v>199</v>
      </c>
      <c r="B98" s="13" t="s">
        <v>254</v>
      </c>
      <c r="C98" s="13" t="s">
        <v>250</v>
      </c>
      <c r="D98" s="13" t="s">
        <v>201</v>
      </c>
      <c r="E98" s="6" t="s">
        <v>53</v>
      </c>
      <c r="F98" s="6" t="s">
        <v>53</v>
      </c>
      <c r="G98" s="6" t="s">
        <v>53</v>
      </c>
      <c r="H98" s="6" t="s">
        <v>53</v>
      </c>
    </row>
    <row r="99" spans="1:8" ht="24.95" customHeight="1" x14ac:dyDescent="0.15">
      <c r="A99" s="12" t="s">
        <v>255</v>
      </c>
      <c r="B99" s="13" t="s">
        <v>256</v>
      </c>
      <c r="C99" s="13" t="s">
        <v>250</v>
      </c>
      <c r="D99" s="13" t="s">
        <v>239</v>
      </c>
      <c r="E99" s="6">
        <v>2000</v>
      </c>
      <c r="F99" s="6">
        <v>0</v>
      </c>
      <c r="G99" s="6">
        <v>0</v>
      </c>
      <c r="H99" s="6">
        <v>0</v>
      </c>
    </row>
    <row r="100" spans="1:8" ht="99.95" customHeight="1" x14ac:dyDescent="0.15">
      <c r="A100" s="12" t="s">
        <v>257</v>
      </c>
      <c r="B100" s="13" t="s">
        <v>258</v>
      </c>
      <c r="C100" s="13" t="s">
        <v>259</v>
      </c>
      <c r="D100" s="13"/>
      <c r="E100" s="6" t="s">
        <v>53</v>
      </c>
      <c r="F100" s="6" t="s">
        <v>53</v>
      </c>
      <c r="G100" s="6" t="s">
        <v>53</v>
      </c>
      <c r="H100" s="6" t="s">
        <v>53</v>
      </c>
    </row>
    <row r="101" spans="1:8" ht="24.95" customHeight="1" x14ac:dyDescent="0.15">
      <c r="A101" s="12" t="s">
        <v>260</v>
      </c>
      <c r="B101" s="13" t="s">
        <v>261</v>
      </c>
      <c r="C101" s="13" t="s">
        <v>52</v>
      </c>
      <c r="D101" s="13"/>
      <c r="E101" s="6">
        <v>32586601.870000001</v>
      </c>
      <c r="F101" s="6">
        <v>21261634.949999999</v>
      </c>
      <c r="G101" s="6">
        <v>21261634.949999999</v>
      </c>
      <c r="H101" s="6">
        <v>0</v>
      </c>
    </row>
    <row r="102" spans="1:8" ht="87.95" customHeight="1" x14ac:dyDescent="0.15">
      <c r="A102" s="12" t="s">
        <v>262</v>
      </c>
      <c r="B102" s="13" t="s">
        <v>263</v>
      </c>
      <c r="C102" s="13" t="s">
        <v>264</v>
      </c>
      <c r="D102" s="13"/>
      <c r="E102" s="6" t="s">
        <v>53</v>
      </c>
      <c r="F102" s="6" t="s">
        <v>53</v>
      </c>
      <c r="G102" s="6" t="s">
        <v>53</v>
      </c>
      <c r="H102" s="6" t="s">
        <v>53</v>
      </c>
    </row>
    <row r="103" spans="1:8" ht="50.1" customHeight="1" x14ac:dyDescent="0.15">
      <c r="A103" s="12" t="s">
        <v>265</v>
      </c>
      <c r="B103" s="13" t="s">
        <v>266</v>
      </c>
      <c r="C103" s="13" t="s">
        <v>267</v>
      </c>
      <c r="D103" s="13"/>
      <c r="E103" s="6" t="s">
        <v>53</v>
      </c>
      <c r="F103" s="6" t="s">
        <v>53</v>
      </c>
      <c r="G103" s="6" t="s">
        <v>53</v>
      </c>
      <c r="H103" s="6" t="s">
        <v>53</v>
      </c>
    </row>
    <row r="104" spans="1:8" ht="24.95" customHeight="1" x14ac:dyDescent="0.15">
      <c r="A104" s="12" t="s">
        <v>268</v>
      </c>
      <c r="B104" s="13" t="s">
        <v>269</v>
      </c>
      <c r="C104" s="13" t="s">
        <v>267</v>
      </c>
      <c r="D104" s="13" t="s">
        <v>171</v>
      </c>
      <c r="E104" s="6" t="s">
        <v>53</v>
      </c>
      <c r="F104" s="6" t="s">
        <v>53</v>
      </c>
      <c r="G104" s="6" t="s">
        <v>53</v>
      </c>
      <c r="H104" s="6" t="s">
        <v>53</v>
      </c>
    </row>
    <row r="105" spans="1:8" ht="24.95" customHeight="1" x14ac:dyDescent="0.15">
      <c r="A105" s="12" t="s">
        <v>185</v>
      </c>
      <c r="B105" s="13" t="s">
        <v>270</v>
      </c>
      <c r="C105" s="13" t="s">
        <v>267</v>
      </c>
      <c r="D105" s="13" t="s">
        <v>166</v>
      </c>
      <c r="E105" s="6" t="s">
        <v>53</v>
      </c>
      <c r="F105" s="6" t="s">
        <v>53</v>
      </c>
      <c r="G105" s="6" t="s">
        <v>53</v>
      </c>
      <c r="H105" s="6" t="s">
        <v>53</v>
      </c>
    </row>
    <row r="106" spans="1:8" ht="24.95" customHeight="1" x14ac:dyDescent="0.15">
      <c r="A106" s="12" t="s">
        <v>271</v>
      </c>
      <c r="B106" s="13" t="s">
        <v>272</v>
      </c>
      <c r="C106" s="13" t="s">
        <v>273</v>
      </c>
      <c r="D106" s="13"/>
      <c r="E106" s="6">
        <v>26328775.510000002</v>
      </c>
      <c r="F106" s="6">
        <v>15475888.050000001</v>
      </c>
      <c r="G106" s="6">
        <v>15475888.050000001</v>
      </c>
      <c r="H106" s="6">
        <v>0</v>
      </c>
    </row>
    <row r="107" spans="1:8" ht="38.1" customHeight="1" x14ac:dyDescent="0.15">
      <c r="A107" s="12" t="s">
        <v>274</v>
      </c>
      <c r="B107" s="13" t="s">
        <v>275</v>
      </c>
      <c r="C107" s="13" t="s">
        <v>273</v>
      </c>
      <c r="D107" s="13" t="s">
        <v>160</v>
      </c>
      <c r="E107" s="6">
        <v>239081.41</v>
      </c>
      <c r="F107" s="6">
        <v>213987.06</v>
      </c>
      <c r="G107" s="6">
        <v>213987.06</v>
      </c>
      <c r="H107" s="6">
        <v>0</v>
      </c>
    </row>
    <row r="108" spans="1:8" ht="24.95" customHeight="1" x14ac:dyDescent="0.15">
      <c r="A108" s="12" t="s">
        <v>276</v>
      </c>
      <c r="B108" s="13" t="s">
        <v>277</v>
      </c>
      <c r="C108" s="13" t="s">
        <v>273</v>
      </c>
      <c r="D108" s="13" t="s">
        <v>163</v>
      </c>
      <c r="E108" s="6">
        <v>20000</v>
      </c>
      <c r="F108" s="6">
        <v>20000</v>
      </c>
      <c r="G108" s="6">
        <v>20000</v>
      </c>
      <c r="H108" s="6">
        <v>0</v>
      </c>
    </row>
    <row r="109" spans="1:8" ht="24.95" customHeight="1" x14ac:dyDescent="0.15">
      <c r="A109" s="12" t="s">
        <v>278</v>
      </c>
      <c r="B109" s="13" t="s">
        <v>279</v>
      </c>
      <c r="C109" s="13" t="s">
        <v>273</v>
      </c>
      <c r="D109" s="13" t="s">
        <v>280</v>
      </c>
      <c r="E109" s="6">
        <v>164434.32</v>
      </c>
      <c r="F109" s="6">
        <v>164434.32</v>
      </c>
      <c r="G109" s="6">
        <v>164434.32</v>
      </c>
      <c r="H109" s="6">
        <v>0</v>
      </c>
    </row>
    <row r="110" spans="1:8" ht="50.1" customHeight="1" x14ac:dyDescent="0.15">
      <c r="A110" s="12" t="s">
        <v>281</v>
      </c>
      <c r="B110" s="13" t="s">
        <v>282</v>
      </c>
      <c r="C110" s="13" t="s">
        <v>273</v>
      </c>
      <c r="D110" s="13" t="s">
        <v>283</v>
      </c>
      <c r="E110" s="6" t="s">
        <v>53</v>
      </c>
      <c r="F110" s="6" t="s">
        <v>53</v>
      </c>
      <c r="G110" s="6" t="s">
        <v>53</v>
      </c>
      <c r="H110" s="6" t="s">
        <v>53</v>
      </c>
    </row>
    <row r="111" spans="1:8" ht="24.95" customHeight="1" x14ac:dyDescent="0.15">
      <c r="A111" s="12" t="s">
        <v>284</v>
      </c>
      <c r="B111" s="13" t="s">
        <v>285</v>
      </c>
      <c r="C111" s="13" t="s">
        <v>273</v>
      </c>
      <c r="D111" s="13" t="s">
        <v>171</v>
      </c>
      <c r="E111" s="6">
        <v>1025180.67</v>
      </c>
      <c r="F111" s="6">
        <v>1025180.67</v>
      </c>
      <c r="G111" s="6">
        <v>1025180.67</v>
      </c>
      <c r="H111" s="6">
        <v>0</v>
      </c>
    </row>
    <row r="112" spans="1:8" ht="24.95" customHeight="1" x14ac:dyDescent="0.15">
      <c r="A112" s="12" t="s">
        <v>185</v>
      </c>
      <c r="B112" s="13" t="s">
        <v>286</v>
      </c>
      <c r="C112" s="13" t="s">
        <v>273</v>
      </c>
      <c r="D112" s="13" t="s">
        <v>166</v>
      </c>
      <c r="E112" s="6">
        <v>4743751.57</v>
      </c>
      <c r="F112" s="6">
        <v>2773718.14</v>
      </c>
      <c r="G112" s="6">
        <v>2773718.14</v>
      </c>
      <c r="H112" s="6">
        <v>0</v>
      </c>
    </row>
    <row r="113" spans="1:8" ht="24.95" customHeight="1" x14ac:dyDescent="0.15">
      <c r="A113" s="12" t="s">
        <v>287</v>
      </c>
      <c r="B113" s="13" t="s">
        <v>288</v>
      </c>
      <c r="C113" s="13" t="s">
        <v>273</v>
      </c>
      <c r="D113" s="13" t="s">
        <v>289</v>
      </c>
      <c r="E113" s="6">
        <v>90000</v>
      </c>
      <c r="F113" s="6">
        <v>90000</v>
      </c>
      <c r="G113" s="6">
        <v>90000</v>
      </c>
      <c r="H113" s="6">
        <v>0</v>
      </c>
    </row>
    <row r="114" spans="1:8" ht="24.95" customHeight="1" x14ac:dyDescent="0.15">
      <c r="A114" s="12" t="s">
        <v>290</v>
      </c>
      <c r="B114" s="13" t="s">
        <v>291</v>
      </c>
      <c r="C114" s="13" t="s">
        <v>273</v>
      </c>
      <c r="D114" s="13" t="s">
        <v>292</v>
      </c>
      <c r="E114" s="6" t="s">
        <v>53</v>
      </c>
      <c r="F114" s="6" t="s">
        <v>53</v>
      </c>
      <c r="G114" s="6" t="s">
        <v>53</v>
      </c>
      <c r="H114" s="6" t="s">
        <v>53</v>
      </c>
    </row>
    <row r="115" spans="1:8" ht="50.1" customHeight="1" x14ac:dyDescent="0.15">
      <c r="A115" s="12" t="s">
        <v>293</v>
      </c>
      <c r="B115" s="13" t="s">
        <v>294</v>
      </c>
      <c r="C115" s="13" t="s">
        <v>273</v>
      </c>
      <c r="D115" s="13" t="s">
        <v>295</v>
      </c>
      <c r="E115" s="6" t="s">
        <v>53</v>
      </c>
      <c r="F115" s="6" t="s">
        <v>53</v>
      </c>
      <c r="G115" s="6" t="s">
        <v>53</v>
      </c>
      <c r="H115" s="6" t="s">
        <v>53</v>
      </c>
    </row>
    <row r="116" spans="1:8" ht="24.95" customHeight="1" x14ac:dyDescent="0.15">
      <c r="A116" s="12" t="s">
        <v>296</v>
      </c>
      <c r="B116" s="13" t="s">
        <v>297</v>
      </c>
      <c r="C116" s="13" t="s">
        <v>273</v>
      </c>
      <c r="D116" s="13" t="s">
        <v>298</v>
      </c>
      <c r="E116" s="6">
        <v>6020200.6600000001</v>
      </c>
      <c r="F116" s="6">
        <v>0</v>
      </c>
      <c r="G116" s="6">
        <v>0</v>
      </c>
      <c r="H116" s="6">
        <v>0</v>
      </c>
    </row>
    <row r="117" spans="1:8" ht="50.1" customHeight="1" x14ac:dyDescent="0.15">
      <c r="A117" s="12" t="s">
        <v>299</v>
      </c>
      <c r="B117" s="13" t="s">
        <v>300</v>
      </c>
      <c r="C117" s="13" t="s">
        <v>273</v>
      </c>
      <c r="D117" s="13" t="s">
        <v>301</v>
      </c>
      <c r="E117" s="6" t="s">
        <v>53</v>
      </c>
      <c r="F117" s="6" t="s">
        <v>53</v>
      </c>
      <c r="G117" s="6" t="s">
        <v>53</v>
      </c>
      <c r="H117" s="6" t="s">
        <v>53</v>
      </c>
    </row>
    <row r="118" spans="1:8" ht="50.1" customHeight="1" x14ac:dyDescent="0.15">
      <c r="A118" s="12" t="s">
        <v>302</v>
      </c>
      <c r="B118" s="13" t="s">
        <v>303</v>
      </c>
      <c r="C118" s="13" t="s">
        <v>273</v>
      </c>
      <c r="D118" s="13" t="s">
        <v>304</v>
      </c>
      <c r="E118" s="6" t="s">
        <v>53</v>
      </c>
      <c r="F118" s="6" t="s">
        <v>53</v>
      </c>
      <c r="G118" s="6" t="s">
        <v>53</v>
      </c>
      <c r="H118" s="6" t="s">
        <v>53</v>
      </c>
    </row>
    <row r="119" spans="1:8" ht="24.95" customHeight="1" x14ac:dyDescent="0.15">
      <c r="A119" s="12" t="s">
        <v>305</v>
      </c>
      <c r="B119" s="13" t="s">
        <v>306</v>
      </c>
      <c r="C119" s="13" t="s">
        <v>273</v>
      </c>
      <c r="D119" s="13" t="s">
        <v>307</v>
      </c>
      <c r="E119" s="6" t="s">
        <v>53</v>
      </c>
      <c r="F119" s="6" t="s">
        <v>53</v>
      </c>
      <c r="G119" s="6" t="s">
        <v>53</v>
      </c>
      <c r="H119" s="6" t="s">
        <v>53</v>
      </c>
    </row>
    <row r="120" spans="1:8" ht="24.95" customHeight="1" x14ac:dyDescent="0.15">
      <c r="A120" s="12" t="s">
        <v>308</v>
      </c>
      <c r="B120" s="13" t="s">
        <v>309</v>
      </c>
      <c r="C120" s="13" t="s">
        <v>273</v>
      </c>
      <c r="D120" s="13" t="s">
        <v>310</v>
      </c>
      <c r="E120" s="6">
        <v>1310044.01</v>
      </c>
      <c r="F120" s="6">
        <v>1200000</v>
      </c>
      <c r="G120" s="6">
        <v>1200000</v>
      </c>
      <c r="H120" s="6">
        <v>0</v>
      </c>
    </row>
    <row r="121" spans="1:8" ht="24.95" customHeight="1" x14ac:dyDescent="0.15">
      <c r="A121" s="12" t="s">
        <v>311</v>
      </c>
      <c r="B121" s="13" t="s">
        <v>312</v>
      </c>
      <c r="C121" s="13" t="s">
        <v>273</v>
      </c>
      <c r="D121" s="13" t="s">
        <v>313</v>
      </c>
      <c r="E121" s="6">
        <v>1314649.95</v>
      </c>
      <c r="F121" s="6">
        <v>233237.37</v>
      </c>
      <c r="G121" s="6">
        <v>233237.37</v>
      </c>
      <c r="H121" s="6">
        <v>0</v>
      </c>
    </row>
    <row r="122" spans="1:8" ht="24.95" customHeight="1" x14ac:dyDescent="0.15">
      <c r="A122" s="12" t="s">
        <v>314</v>
      </c>
      <c r="B122" s="13" t="s">
        <v>315</v>
      </c>
      <c r="C122" s="13" t="s">
        <v>273</v>
      </c>
      <c r="D122" s="13" t="s">
        <v>316</v>
      </c>
      <c r="E122" s="6">
        <v>805362.49</v>
      </c>
      <c r="F122" s="6">
        <v>135891.9</v>
      </c>
      <c r="G122" s="6">
        <v>135891.9</v>
      </c>
      <c r="H122" s="6">
        <v>0</v>
      </c>
    </row>
    <row r="123" spans="1:8" ht="24.95" customHeight="1" x14ac:dyDescent="0.15">
      <c r="A123" s="12" t="s">
        <v>317</v>
      </c>
      <c r="B123" s="13" t="s">
        <v>318</v>
      </c>
      <c r="C123" s="13" t="s">
        <v>273</v>
      </c>
      <c r="D123" s="13" t="s">
        <v>319</v>
      </c>
      <c r="E123" s="6">
        <v>10439760.43</v>
      </c>
      <c r="F123" s="6">
        <v>9519438.5899999999</v>
      </c>
      <c r="G123" s="6">
        <v>9519438.5899999999</v>
      </c>
      <c r="H123" s="6">
        <v>0</v>
      </c>
    </row>
    <row r="124" spans="1:8" ht="50.1" customHeight="1" x14ac:dyDescent="0.15">
      <c r="A124" s="12" t="s">
        <v>320</v>
      </c>
      <c r="B124" s="13" t="s">
        <v>321</v>
      </c>
      <c r="C124" s="13" t="s">
        <v>273</v>
      </c>
      <c r="D124" s="13" t="s">
        <v>322</v>
      </c>
      <c r="E124" s="6" t="s">
        <v>53</v>
      </c>
      <c r="F124" s="6" t="s">
        <v>53</v>
      </c>
      <c r="G124" s="6" t="s">
        <v>53</v>
      </c>
      <c r="H124" s="6" t="s">
        <v>53</v>
      </c>
    </row>
    <row r="125" spans="1:8" ht="50.1" customHeight="1" x14ac:dyDescent="0.15">
      <c r="A125" s="12" t="s">
        <v>323</v>
      </c>
      <c r="B125" s="13" t="s">
        <v>324</v>
      </c>
      <c r="C125" s="13" t="s">
        <v>273</v>
      </c>
      <c r="D125" s="13" t="s">
        <v>325</v>
      </c>
      <c r="E125" s="6">
        <v>156310</v>
      </c>
      <c r="F125" s="6">
        <v>100000</v>
      </c>
      <c r="G125" s="6">
        <v>100000</v>
      </c>
      <c r="H125" s="6">
        <v>0</v>
      </c>
    </row>
    <row r="126" spans="1:8" ht="24.95" customHeight="1" x14ac:dyDescent="0.15">
      <c r="A126" s="12" t="s">
        <v>326</v>
      </c>
      <c r="B126" s="13" t="s">
        <v>327</v>
      </c>
      <c r="C126" s="13" t="s">
        <v>328</v>
      </c>
      <c r="D126" s="13" t="s">
        <v>280</v>
      </c>
      <c r="E126" s="6">
        <v>6257826.3600000003</v>
      </c>
      <c r="F126" s="6">
        <v>5785746.9000000004</v>
      </c>
      <c r="G126" s="6">
        <v>5785746.9000000004</v>
      </c>
      <c r="H126" s="6">
        <v>0</v>
      </c>
    </row>
    <row r="127" spans="1:8" ht="50.1" customHeight="1" x14ac:dyDescent="0.15">
      <c r="A127" s="12" t="s">
        <v>329</v>
      </c>
      <c r="B127" s="13" t="s">
        <v>330</v>
      </c>
      <c r="C127" s="13" t="s">
        <v>117</v>
      </c>
      <c r="D127" s="13"/>
      <c r="E127" s="6" t="s">
        <v>53</v>
      </c>
      <c r="F127" s="6" t="s">
        <v>53</v>
      </c>
      <c r="G127" s="6" t="s">
        <v>53</v>
      </c>
      <c r="H127" s="6" t="s">
        <v>53</v>
      </c>
    </row>
    <row r="128" spans="1:8" ht="87.95" customHeight="1" x14ac:dyDescent="0.15">
      <c r="A128" s="12" t="s">
        <v>331</v>
      </c>
      <c r="B128" s="13" t="s">
        <v>332</v>
      </c>
      <c r="C128" s="13" t="s">
        <v>333</v>
      </c>
      <c r="D128" s="13"/>
      <c r="E128" s="6" t="s">
        <v>53</v>
      </c>
      <c r="F128" s="6" t="s">
        <v>53</v>
      </c>
      <c r="G128" s="6" t="s">
        <v>53</v>
      </c>
      <c r="H128" s="6" t="s">
        <v>53</v>
      </c>
    </row>
    <row r="129" spans="1:8" ht="24.95" customHeight="1" x14ac:dyDescent="0.15">
      <c r="A129" s="12" t="s">
        <v>334</v>
      </c>
      <c r="B129" s="13" t="s">
        <v>335</v>
      </c>
      <c r="C129" s="13" t="s">
        <v>336</v>
      </c>
      <c r="D129" s="13"/>
      <c r="E129" s="6" t="s">
        <v>53</v>
      </c>
      <c r="F129" s="6" t="s">
        <v>53</v>
      </c>
      <c r="G129" s="6" t="s">
        <v>53</v>
      </c>
      <c r="H129" s="6" t="s">
        <v>53</v>
      </c>
    </row>
    <row r="130" spans="1:8" ht="24.95" customHeight="1" x14ac:dyDescent="0.15">
      <c r="A130" s="12" t="s">
        <v>337</v>
      </c>
      <c r="B130" s="13" t="s">
        <v>338</v>
      </c>
      <c r="C130" s="13" t="s">
        <v>52</v>
      </c>
      <c r="D130" s="13"/>
      <c r="E130" s="6">
        <v>-351666.67</v>
      </c>
      <c r="F130" s="6" t="s">
        <v>53</v>
      </c>
      <c r="G130" s="6" t="s">
        <v>53</v>
      </c>
      <c r="H130" s="6" t="s">
        <v>53</v>
      </c>
    </row>
    <row r="131" spans="1:8" ht="63" customHeight="1" x14ac:dyDescent="0.15">
      <c r="A131" s="12" t="s">
        <v>339</v>
      </c>
      <c r="B131" s="13" t="s">
        <v>340</v>
      </c>
      <c r="C131" s="13" t="s">
        <v>112</v>
      </c>
      <c r="D131" s="13" t="s">
        <v>341</v>
      </c>
      <c r="E131" s="6">
        <v>-300000</v>
      </c>
      <c r="F131" s="6" t="s">
        <v>53</v>
      </c>
      <c r="G131" s="6" t="s">
        <v>53</v>
      </c>
      <c r="H131" s="6" t="s">
        <v>53</v>
      </c>
    </row>
    <row r="132" spans="1:8" ht="24.95" customHeight="1" x14ac:dyDescent="0.15">
      <c r="A132" s="12" t="s">
        <v>342</v>
      </c>
      <c r="B132" s="13" t="s">
        <v>343</v>
      </c>
      <c r="C132" s="13" t="s">
        <v>112</v>
      </c>
      <c r="D132" s="13" t="s">
        <v>341</v>
      </c>
      <c r="E132" s="6">
        <v>-51666.67</v>
      </c>
      <c r="F132" s="6" t="s">
        <v>53</v>
      </c>
      <c r="G132" s="6" t="s">
        <v>53</v>
      </c>
      <c r="H132" s="6" t="s">
        <v>53</v>
      </c>
    </row>
    <row r="133" spans="1:8" ht="24.95" customHeight="1" x14ac:dyDescent="0.15">
      <c r="A133" s="12" t="s">
        <v>344</v>
      </c>
      <c r="B133" s="13" t="s">
        <v>345</v>
      </c>
      <c r="C133" s="13" t="s">
        <v>112</v>
      </c>
      <c r="D133" s="13" t="s">
        <v>341</v>
      </c>
      <c r="E133" s="6" t="s">
        <v>53</v>
      </c>
      <c r="F133" s="6" t="s">
        <v>53</v>
      </c>
      <c r="G133" s="6" t="s">
        <v>53</v>
      </c>
      <c r="H133" s="6" t="s">
        <v>53</v>
      </c>
    </row>
    <row r="134" spans="1:8" ht="24.95" customHeight="1" x14ac:dyDescent="0.15">
      <c r="A134" s="12" t="s">
        <v>346</v>
      </c>
      <c r="B134" s="13" t="s">
        <v>347</v>
      </c>
      <c r="C134" s="13" t="s">
        <v>52</v>
      </c>
      <c r="D134" s="13"/>
      <c r="E134" s="6">
        <f>IF(ISNUMBER(E135),E135,0)+IF(ISNUMBER(E136),E136,0)+IF(ISNUMBER(E137),E137,0)</f>
        <v>0</v>
      </c>
      <c r="F134" s="6">
        <f>IF(ISNUMBER(F135),F135,0)+IF(ISNUMBER(F136),F136,0)+IF(ISNUMBER(F137),F137,0)</f>
        <v>0</v>
      </c>
      <c r="G134" s="6">
        <f>IF(ISNUMBER(G135),G135,0)+IF(ISNUMBER(G136),G136,0)+IF(ISNUMBER(G137),G137,0)</f>
        <v>0</v>
      </c>
      <c r="H134" s="6">
        <f>IF(ISNUMBER(H135),H135,0)+IF(ISNUMBER(H136),H136,0)+IF(ISNUMBER(H137),H137,0)</f>
        <v>0</v>
      </c>
    </row>
    <row r="135" spans="1:8" ht="38.1" customHeight="1" x14ac:dyDescent="0.15">
      <c r="A135" s="12" t="s">
        <v>348</v>
      </c>
      <c r="B135" s="13" t="s">
        <v>349</v>
      </c>
      <c r="C135" s="13" t="s">
        <v>350</v>
      </c>
      <c r="D135" s="13"/>
      <c r="E135" s="6" t="s">
        <v>53</v>
      </c>
      <c r="F135" s="6" t="s">
        <v>53</v>
      </c>
      <c r="G135" s="6" t="s">
        <v>53</v>
      </c>
      <c r="H135" s="6" t="s">
        <v>53</v>
      </c>
    </row>
    <row r="136" spans="1:8" ht="50.1" customHeight="1" x14ac:dyDescent="0.15">
      <c r="A136" s="12" t="s">
        <v>351</v>
      </c>
      <c r="B136" s="13" t="s">
        <v>352</v>
      </c>
      <c r="C136" s="13" t="s">
        <v>353</v>
      </c>
      <c r="D136" s="13"/>
      <c r="E136" s="6" t="s">
        <v>53</v>
      </c>
      <c r="F136" s="6" t="s">
        <v>53</v>
      </c>
      <c r="G136" s="6" t="s">
        <v>53</v>
      </c>
      <c r="H136" s="6" t="s">
        <v>53</v>
      </c>
    </row>
    <row r="137" spans="1:8" ht="50.1" customHeight="1" x14ac:dyDescent="0.15">
      <c r="A137" s="12" t="s">
        <v>354</v>
      </c>
      <c r="B137" s="13" t="s">
        <v>355</v>
      </c>
      <c r="C137" s="13" t="s">
        <v>356</v>
      </c>
      <c r="D137" s="13"/>
      <c r="E137" s="6" t="s">
        <v>53</v>
      </c>
      <c r="F137" s="6" t="s">
        <v>53</v>
      </c>
      <c r="G137" s="6" t="s">
        <v>53</v>
      </c>
      <c r="H137" s="6" t="s">
        <v>53</v>
      </c>
    </row>
    <row r="138" spans="1:8" ht="24.95" customHeight="1" x14ac:dyDescent="0.15">
      <c r="A138" s="12" t="s">
        <v>357</v>
      </c>
      <c r="B138" s="13" t="s">
        <v>358</v>
      </c>
      <c r="C138" s="13" t="s">
        <v>359</v>
      </c>
      <c r="D138" s="13"/>
      <c r="E138" s="6" t="s">
        <v>53</v>
      </c>
      <c r="F138" s="6" t="s">
        <v>53</v>
      </c>
      <c r="G138" s="6" t="s">
        <v>53</v>
      </c>
      <c r="H138" s="6" t="s">
        <v>53</v>
      </c>
    </row>
    <row r="139" spans="1:8" ht="24.95" customHeight="1" x14ac:dyDescent="0.15">
      <c r="A139" s="12" t="s">
        <v>360</v>
      </c>
      <c r="B139" s="13" t="s">
        <v>361</v>
      </c>
      <c r="C139" s="13" t="s">
        <v>362</v>
      </c>
      <c r="D139" s="13"/>
      <c r="E139" s="6" t="s">
        <v>53</v>
      </c>
      <c r="F139" s="6" t="s">
        <v>53</v>
      </c>
      <c r="G139" s="6" t="s">
        <v>53</v>
      </c>
      <c r="H139" s="6" t="s">
        <v>53</v>
      </c>
    </row>
  </sheetData>
  <sheetProtection password="8113" sheet="1" objects="1" scenarios="1"/>
  <mergeCells count="28">
    <mergeCell ref="B18:F18"/>
    <mergeCell ref="A20:H20"/>
    <mergeCell ref="A21:A22"/>
    <mergeCell ref="B21:B22"/>
    <mergeCell ref="C21:C22"/>
    <mergeCell ref="D21:D22"/>
    <mergeCell ref="E21:H21"/>
    <mergeCell ref="A11:H11"/>
    <mergeCell ref="B14:F14"/>
    <mergeCell ref="B15:F15"/>
    <mergeCell ref="B16:F16"/>
    <mergeCell ref="B17:F17"/>
    <mergeCell ref="A7:D7"/>
    <mergeCell ref="A8:D8"/>
    <mergeCell ref="F8:H8"/>
    <mergeCell ref="A9:H9"/>
    <mergeCell ref="A10:H10"/>
    <mergeCell ref="A4:D4"/>
    <mergeCell ref="F4:H4"/>
    <mergeCell ref="A5:D5"/>
    <mergeCell ref="G5:H5"/>
    <mergeCell ref="A6:D6"/>
    <mergeCell ref="G6:H6"/>
    <mergeCell ref="A1:H1"/>
    <mergeCell ref="A2:D2"/>
    <mergeCell ref="F2:H2"/>
    <mergeCell ref="A3:D3"/>
    <mergeCell ref="F3:H3"/>
  </mergeCells>
  <phoneticPr fontId="0" type="noConversion"/>
  <pageMargins left="0.4" right="0.4" top="0.4" bottom="0.4" header="0.1" footer="0.1"/>
  <pageSetup paperSize="9" scale="78" fitToHeight="0" orientation="landscape" r:id="rId1"/>
  <headerFooter>
    <oddHeader>&amp;R&amp;R&amp;"Verdana,полужирный" &amp;12 &amp;K00-009</oddHeader>
    <oddFooter>&amp;L&amp;L&amp;"Verdana,Полужирный"&amp;K000000&amp;L&amp;"Verdana,Полужирный"&amp;K00-014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I54"/>
  <sheetViews>
    <sheetView workbookViewId="0"/>
  </sheetViews>
  <sheetFormatPr defaultRowHeight="10.5" x14ac:dyDescent="0.15"/>
  <cols>
    <col min="1" max="2" width="22.85546875" customWidth="1"/>
    <col min="3" max="9" width="17.140625" customWidth="1"/>
  </cols>
  <sheetData>
    <row r="1" spans="1:9" ht="9.9499999999999993" customHeight="1" x14ac:dyDescent="0.15"/>
    <row r="2" spans="1:9" ht="45" customHeight="1" x14ac:dyDescent="0.15">
      <c r="A2" s="27" t="s">
        <v>778</v>
      </c>
      <c r="B2" s="27"/>
      <c r="C2" s="27"/>
      <c r="D2" s="27"/>
      <c r="E2" s="27"/>
      <c r="F2" s="27"/>
      <c r="G2" s="27"/>
      <c r="H2" s="27"/>
      <c r="I2" s="27"/>
    </row>
    <row r="3" spans="1:9" ht="30" customHeight="1" x14ac:dyDescent="0.15">
      <c r="I3" s="13" t="s">
        <v>18</v>
      </c>
    </row>
    <row r="4" spans="1:9" ht="30" customHeight="1" x14ac:dyDescent="0.15">
      <c r="A4" s="19" t="s">
        <v>17</v>
      </c>
      <c r="B4" s="19"/>
      <c r="C4" s="19"/>
      <c r="D4" s="19"/>
      <c r="E4" s="19"/>
      <c r="F4" s="19"/>
      <c r="G4" s="19"/>
      <c r="H4" s="9" t="s">
        <v>19</v>
      </c>
      <c r="I4" s="13" t="s">
        <v>20</v>
      </c>
    </row>
    <row r="5" spans="1:9" ht="30" customHeight="1" x14ac:dyDescent="0.15">
      <c r="H5" s="9" t="s">
        <v>23</v>
      </c>
      <c r="I5" s="13" t="s">
        <v>24</v>
      </c>
    </row>
    <row r="6" spans="1:9" ht="30" customHeight="1" x14ac:dyDescent="0.15">
      <c r="H6" s="9" t="s">
        <v>27</v>
      </c>
      <c r="I6" s="13" t="s">
        <v>28</v>
      </c>
    </row>
    <row r="7" spans="1:9" ht="39.950000000000003" customHeight="1" x14ac:dyDescent="0.15">
      <c r="A7" s="3" t="s">
        <v>21</v>
      </c>
      <c r="B7" s="29" t="s">
        <v>22</v>
      </c>
      <c r="C7" s="29"/>
      <c r="D7" s="29"/>
      <c r="E7" s="29"/>
      <c r="F7" s="29"/>
      <c r="G7" s="29"/>
      <c r="H7" s="9" t="s">
        <v>31</v>
      </c>
      <c r="I7" s="13" t="s">
        <v>32</v>
      </c>
    </row>
    <row r="8" spans="1:9" ht="30" customHeight="1" x14ac:dyDescent="0.15">
      <c r="A8" s="3" t="s">
        <v>29</v>
      </c>
      <c r="B8" s="29" t="s">
        <v>30</v>
      </c>
      <c r="C8" s="29"/>
      <c r="D8" s="29"/>
      <c r="E8" s="29"/>
      <c r="F8" s="29"/>
      <c r="G8" s="29"/>
      <c r="H8" s="9"/>
      <c r="I8" s="13"/>
    </row>
    <row r="9" spans="1:9" ht="30" customHeight="1" x14ac:dyDescent="0.15">
      <c r="A9" s="3" t="s">
        <v>465</v>
      </c>
      <c r="B9" s="26" t="s">
        <v>466</v>
      </c>
      <c r="C9" s="26"/>
      <c r="D9" s="26"/>
      <c r="E9" s="26"/>
      <c r="F9" s="26"/>
      <c r="G9" s="26"/>
      <c r="H9" s="9" t="s">
        <v>38</v>
      </c>
      <c r="I9" s="13" t="s">
        <v>39</v>
      </c>
    </row>
    <row r="10" spans="1:9" ht="9.9499999999999993" customHeight="1" x14ac:dyDescent="0.15"/>
    <row r="11" spans="1:9" ht="45" customHeight="1" x14ac:dyDescent="0.15">
      <c r="A11" s="30" t="s">
        <v>779</v>
      </c>
      <c r="B11" s="30"/>
      <c r="C11" s="30"/>
      <c r="D11" s="30"/>
      <c r="E11" s="30"/>
      <c r="F11" s="30"/>
      <c r="G11" s="30"/>
      <c r="H11" s="30"/>
      <c r="I11" s="30"/>
    </row>
    <row r="12" spans="1:9" ht="9.9499999999999993" customHeight="1" x14ac:dyDescent="0.15"/>
    <row r="13" spans="1:9" ht="45" customHeight="1" x14ac:dyDescent="0.15">
      <c r="A13" s="28" t="s">
        <v>41</v>
      </c>
      <c r="B13" s="28"/>
      <c r="C13" s="28" t="s">
        <v>42</v>
      </c>
      <c r="D13" s="28" t="s">
        <v>45</v>
      </c>
      <c r="E13" s="28"/>
      <c r="F13" s="28"/>
    </row>
    <row r="14" spans="1:9" ht="45" customHeight="1" x14ac:dyDescent="0.15">
      <c r="A14" s="28"/>
      <c r="B14" s="31"/>
      <c r="C14" s="28"/>
      <c r="D14" s="13" t="s">
        <v>468</v>
      </c>
      <c r="E14" s="13" t="s">
        <v>469</v>
      </c>
      <c r="F14" s="13" t="s">
        <v>470</v>
      </c>
    </row>
    <row r="15" spans="1:9" ht="20.100000000000001" customHeight="1" x14ac:dyDescent="0.15">
      <c r="A15" s="28" t="s">
        <v>369</v>
      </c>
      <c r="B15" s="28"/>
      <c r="C15" s="13" t="s">
        <v>471</v>
      </c>
      <c r="D15" s="13" t="s">
        <v>30</v>
      </c>
      <c r="E15" s="13" t="s">
        <v>472</v>
      </c>
      <c r="F15" s="13" t="s">
        <v>473</v>
      </c>
    </row>
    <row r="16" spans="1:9" ht="39.950000000000003" customHeight="1" x14ac:dyDescent="0.15">
      <c r="A16" s="32" t="s">
        <v>477</v>
      </c>
      <c r="B16" s="32"/>
      <c r="C16" s="13" t="s">
        <v>476</v>
      </c>
      <c r="D16" s="6">
        <v>0</v>
      </c>
      <c r="E16" s="6">
        <v>0</v>
      </c>
      <c r="F16" s="6">
        <v>0</v>
      </c>
    </row>
    <row r="17" spans="1:9" ht="39.950000000000003" customHeight="1" x14ac:dyDescent="0.15">
      <c r="A17" s="32" t="s">
        <v>599</v>
      </c>
      <c r="B17" s="32"/>
      <c r="C17" s="13" t="s">
        <v>478</v>
      </c>
      <c r="D17" s="6">
        <v>0</v>
      </c>
      <c r="E17" s="6">
        <v>0</v>
      </c>
      <c r="F17" s="6">
        <v>0</v>
      </c>
    </row>
    <row r="18" spans="1:9" ht="39.950000000000003" customHeight="1" x14ac:dyDescent="0.15">
      <c r="A18" s="32" t="s">
        <v>780</v>
      </c>
      <c r="B18" s="32"/>
      <c r="C18" s="13" t="s">
        <v>480</v>
      </c>
      <c r="D18" s="6">
        <v>11783867.93</v>
      </c>
      <c r="E18" s="6">
        <v>10944307.93</v>
      </c>
      <c r="F18" s="6">
        <v>10944307.93</v>
      </c>
    </row>
    <row r="19" spans="1:9" ht="39.950000000000003" customHeight="1" x14ac:dyDescent="0.15">
      <c r="A19" s="32" t="s">
        <v>483</v>
      </c>
      <c r="B19" s="32"/>
      <c r="C19" s="13" t="s">
        <v>482</v>
      </c>
      <c r="D19" s="6">
        <v>0</v>
      </c>
      <c r="E19" s="6">
        <v>0</v>
      </c>
      <c r="F19" s="6">
        <v>0</v>
      </c>
    </row>
    <row r="20" spans="1:9" ht="39.950000000000003" customHeight="1" x14ac:dyDescent="0.15">
      <c r="A20" s="32" t="s">
        <v>601</v>
      </c>
      <c r="B20" s="32"/>
      <c r="C20" s="13" t="s">
        <v>484</v>
      </c>
      <c r="D20" s="6">
        <v>0</v>
      </c>
      <c r="E20" s="6">
        <v>0</v>
      </c>
      <c r="F20" s="6">
        <v>0</v>
      </c>
    </row>
    <row r="21" spans="1:9" ht="50.1" customHeight="1" x14ac:dyDescent="0.15">
      <c r="A21" s="32" t="s">
        <v>781</v>
      </c>
      <c r="B21" s="32"/>
      <c r="C21" s="13" t="s">
        <v>486</v>
      </c>
      <c r="D21" s="6">
        <f>D16-D17+D18-D19+D20</f>
        <v>11783867.93</v>
      </c>
      <c r="E21" s="6">
        <f>E16-E17+E18-E19+E20</f>
        <v>10944307.93</v>
      </c>
      <c r="F21" s="6">
        <f>F16-F17+F18-F19+F20</f>
        <v>10944307.93</v>
      </c>
    </row>
    <row r="22" spans="1:9" ht="9.9499999999999993" customHeight="1" x14ac:dyDescent="0.15"/>
    <row r="23" spans="1:9" ht="45" customHeight="1" x14ac:dyDescent="0.15">
      <c r="A23" s="30" t="s">
        <v>782</v>
      </c>
      <c r="B23" s="30"/>
      <c r="C23" s="30"/>
      <c r="D23" s="30"/>
      <c r="E23" s="30"/>
      <c r="F23" s="30"/>
      <c r="G23" s="30"/>
      <c r="H23" s="30"/>
      <c r="I23" s="30"/>
    </row>
    <row r="24" spans="1:9" ht="9.9499999999999993" customHeight="1" x14ac:dyDescent="0.15"/>
    <row r="25" spans="1:9" ht="45" customHeight="1" x14ac:dyDescent="0.15">
      <c r="A25" s="28" t="s">
        <v>41</v>
      </c>
      <c r="B25" s="28"/>
      <c r="C25" s="28" t="s">
        <v>42</v>
      </c>
      <c r="D25" s="28" t="s">
        <v>783</v>
      </c>
      <c r="E25" s="28"/>
      <c r="F25" s="28"/>
      <c r="G25" s="28" t="s">
        <v>784</v>
      </c>
      <c r="H25" s="28"/>
      <c r="I25" s="28"/>
    </row>
    <row r="26" spans="1:9" ht="45" customHeight="1" x14ac:dyDescent="0.15">
      <c r="A26" s="28"/>
      <c r="B26" s="31"/>
      <c r="C26" s="28"/>
      <c r="D26" s="13" t="s">
        <v>468</v>
      </c>
      <c r="E26" s="13" t="s">
        <v>469</v>
      </c>
      <c r="F26" s="13" t="s">
        <v>470</v>
      </c>
      <c r="G26" s="13" t="s">
        <v>468</v>
      </c>
      <c r="H26" s="13" t="s">
        <v>469</v>
      </c>
      <c r="I26" s="13" t="s">
        <v>470</v>
      </c>
    </row>
    <row r="27" spans="1:9" ht="20.100000000000001" customHeight="1" x14ac:dyDescent="0.15">
      <c r="A27" s="28" t="s">
        <v>369</v>
      </c>
      <c r="B27" s="28"/>
      <c r="C27" s="13" t="s">
        <v>471</v>
      </c>
      <c r="D27" s="13" t="s">
        <v>30</v>
      </c>
      <c r="E27" s="13" t="s">
        <v>472</v>
      </c>
      <c r="F27" s="13" t="s">
        <v>473</v>
      </c>
      <c r="G27" s="13" t="s">
        <v>474</v>
      </c>
      <c r="H27" s="13" t="s">
        <v>511</v>
      </c>
      <c r="I27" s="13" t="s">
        <v>512</v>
      </c>
    </row>
    <row r="28" spans="1:9" ht="120" customHeight="1" x14ac:dyDescent="0.15">
      <c r="A28" s="32" t="s">
        <v>785</v>
      </c>
      <c r="B28" s="32"/>
      <c r="C28" s="13" t="s">
        <v>476</v>
      </c>
      <c r="D28" s="6">
        <v>39019430.25</v>
      </c>
      <c r="E28" s="6">
        <v>36239430.25</v>
      </c>
      <c r="F28" s="6">
        <v>36239430.25</v>
      </c>
      <c r="G28" s="6">
        <v>11705829.07</v>
      </c>
      <c r="H28" s="6">
        <v>10871829.07</v>
      </c>
      <c r="I28" s="6">
        <v>10871829.07</v>
      </c>
    </row>
    <row r="29" spans="1:9" ht="80.099999999999994" customHeight="1" x14ac:dyDescent="0.15">
      <c r="A29" s="32" t="s">
        <v>786</v>
      </c>
      <c r="B29" s="32"/>
      <c r="C29" s="13" t="s">
        <v>787</v>
      </c>
      <c r="D29" s="6">
        <v>39019430.25</v>
      </c>
      <c r="E29" s="6">
        <v>36239430.25</v>
      </c>
      <c r="F29" s="6">
        <v>36239430.25</v>
      </c>
      <c r="G29" s="6">
        <v>11705829.07</v>
      </c>
      <c r="H29" s="6">
        <v>10871829.07</v>
      </c>
      <c r="I29" s="6">
        <v>10871829.07</v>
      </c>
    </row>
    <row r="30" spans="1:9" ht="60" customHeight="1" x14ac:dyDescent="0.15">
      <c r="A30" s="32" t="s">
        <v>788</v>
      </c>
      <c r="B30" s="32"/>
      <c r="C30" s="13" t="s">
        <v>789</v>
      </c>
      <c r="D30" s="6">
        <v>0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</row>
    <row r="31" spans="1:9" ht="60" customHeight="1" x14ac:dyDescent="0.15">
      <c r="A31" s="32" t="s">
        <v>790</v>
      </c>
      <c r="B31" s="32"/>
      <c r="C31" s="13" t="s">
        <v>791</v>
      </c>
      <c r="D31" s="6">
        <v>0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</row>
    <row r="32" spans="1:9" ht="60" customHeight="1" x14ac:dyDescent="0.15">
      <c r="A32" s="32" t="s">
        <v>792</v>
      </c>
      <c r="B32" s="32"/>
      <c r="C32" s="13" t="s">
        <v>793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</row>
    <row r="33" spans="1:9" ht="99.95" customHeight="1" x14ac:dyDescent="0.15">
      <c r="A33" s="32" t="s">
        <v>794</v>
      </c>
      <c r="B33" s="32"/>
      <c r="C33" s="13" t="s">
        <v>478</v>
      </c>
      <c r="D33" s="6">
        <v>39019430.25</v>
      </c>
      <c r="E33" s="6">
        <v>36239430.25</v>
      </c>
      <c r="F33" s="6">
        <v>36239430.25</v>
      </c>
      <c r="G33" s="6">
        <v>78038.86</v>
      </c>
      <c r="H33" s="6">
        <v>72478.86</v>
      </c>
      <c r="I33" s="6">
        <v>72478.86</v>
      </c>
    </row>
    <row r="34" spans="1:9" ht="80.099999999999994" customHeight="1" x14ac:dyDescent="0.15">
      <c r="A34" s="32" t="s">
        <v>795</v>
      </c>
      <c r="B34" s="32"/>
      <c r="C34" s="13" t="s">
        <v>491</v>
      </c>
      <c r="D34" s="6">
        <v>39019430.25</v>
      </c>
      <c r="E34" s="6">
        <v>36239430.25</v>
      </c>
      <c r="F34" s="6">
        <v>36239430.25</v>
      </c>
      <c r="G34" s="6">
        <v>78038.86</v>
      </c>
      <c r="H34" s="6">
        <v>72478.86</v>
      </c>
      <c r="I34" s="6">
        <v>72478.86</v>
      </c>
    </row>
    <row r="35" spans="1:9" ht="80.099999999999994" customHeight="1" x14ac:dyDescent="0.15">
      <c r="A35" s="32" t="s">
        <v>796</v>
      </c>
      <c r="B35" s="32"/>
      <c r="C35" s="13" t="s">
        <v>493</v>
      </c>
      <c r="D35" s="6">
        <v>0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</row>
    <row r="36" spans="1:9" ht="60" customHeight="1" x14ac:dyDescent="0.15">
      <c r="A36" s="32" t="s">
        <v>797</v>
      </c>
      <c r="B36" s="32"/>
      <c r="C36" s="13" t="s">
        <v>480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</row>
    <row r="37" spans="1:9" ht="20.100000000000001" customHeight="1" x14ac:dyDescent="0.15">
      <c r="A37" s="32" t="s">
        <v>798</v>
      </c>
      <c r="B37" s="32"/>
      <c r="C37" s="13" t="s">
        <v>555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  <c r="I37" s="6">
        <v>0</v>
      </c>
    </row>
    <row r="38" spans="1:9" ht="39.950000000000003" customHeight="1" x14ac:dyDescent="0.15">
      <c r="A38" s="32" t="s">
        <v>799</v>
      </c>
      <c r="B38" s="32"/>
      <c r="C38" s="13" t="s">
        <v>557</v>
      </c>
      <c r="D38" s="6">
        <v>0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</row>
    <row r="39" spans="1:9" ht="50.1" customHeight="1" x14ac:dyDescent="0.15">
      <c r="A39" s="32" t="s">
        <v>504</v>
      </c>
      <c r="B39" s="32"/>
      <c r="C39" s="13" t="s">
        <v>486</v>
      </c>
      <c r="D39" s="13" t="s">
        <v>53</v>
      </c>
      <c r="E39" s="13" t="s">
        <v>53</v>
      </c>
      <c r="F39" s="13" t="s">
        <v>53</v>
      </c>
      <c r="G39" s="6">
        <f>G28+G33+G36</f>
        <v>11783867.93</v>
      </c>
      <c r="H39" s="6">
        <f>H28+H33+H36</f>
        <v>10944307.93</v>
      </c>
      <c r="I39" s="6">
        <f>I28+I33+I36</f>
        <v>10944307.93</v>
      </c>
    </row>
    <row r="40" spans="1:9" ht="9.9499999999999993" customHeight="1" x14ac:dyDescent="0.15"/>
    <row r="41" spans="1:9" ht="45" customHeight="1" x14ac:dyDescent="0.15">
      <c r="A41" s="30" t="s">
        <v>775</v>
      </c>
      <c r="B41" s="30"/>
      <c r="C41" s="30"/>
      <c r="D41" s="30"/>
      <c r="E41" s="30"/>
      <c r="F41" s="30"/>
      <c r="G41" s="30"/>
      <c r="H41" s="30"/>
      <c r="I41" s="30"/>
    </row>
    <row r="42" spans="1:9" ht="9.9499999999999993" customHeight="1" x14ac:dyDescent="0.15"/>
    <row r="43" spans="1:9" ht="45" customHeight="1" x14ac:dyDescent="0.15">
      <c r="A43" s="28" t="s">
        <v>41</v>
      </c>
      <c r="B43" s="28"/>
      <c r="C43" s="28" t="s">
        <v>701</v>
      </c>
      <c r="D43" s="28" t="s">
        <v>42</v>
      </c>
      <c r="E43" s="28" t="s">
        <v>45</v>
      </c>
      <c r="F43" s="28"/>
      <c r="G43" s="28"/>
    </row>
    <row r="44" spans="1:9" ht="45" customHeight="1" x14ac:dyDescent="0.15">
      <c r="A44" s="28"/>
      <c r="B44" s="31"/>
      <c r="C44" s="28"/>
      <c r="D44" s="28"/>
      <c r="E44" s="13" t="s">
        <v>468</v>
      </c>
      <c r="F44" s="13" t="s">
        <v>469</v>
      </c>
      <c r="G44" s="13" t="s">
        <v>470</v>
      </c>
    </row>
    <row r="45" spans="1:9" ht="20.100000000000001" customHeight="1" x14ac:dyDescent="0.15">
      <c r="A45" s="28" t="s">
        <v>369</v>
      </c>
      <c r="B45" s="28"/>
      <c r="C45" s="13" t="s">
        <v>471</v>
      </c>
      <c r="D45" s="13" t="s">
        <v>30</v>
      </c>
      <c r="E45" s="13" t="s">
        <v>472</v>
      </c>
      <c r="F45" s="13" t="s">
        <v>473</v>
      </c>
      <c r="G45" s="13" t="s">
        <v>474</v>
      </c>
    </row>
    <row r="46" spans="1:9" ht="39.950000000000003" customHeight="1" x14ac:dyDescent="0.15">
      <c r="A46" s="32" t="s">
        <v>800</v>
      </c>
      <c r="B46" s="32"/>
      <c r="C46" s="13" t="s">
        <v>179</v>
      </c>
      <c r="D46" s="13" t="s">
        <v>51</v>
      </c>
      <c r="E46" s="6">
        <v>11783867.93</v>
      </c>
      <c r="F46" s="6">
        <v>10944307.93</v>
      </c>
      <c r="G46" s="6">
        <v>10944307.93</v>
      </c>
    </row>
    <row r="47" spans="1:9" ht="9.9499999999999993" customHeight="1" x14ac:dyDescent="0.15"/>
    <row r="48" spans="1:9" ht="45" customHeight="1" x14ac:dyDescent="0.15">
      <c r="A48" s="30" t="s">
        <v>704</v>
      </c>
      <c r="B48" s="30"/>
      <c r="C48" s="30"/>
      <c r="D48" s="30"/>
      <c r="E48" s="30"/>
      <c r="F48" s="30"/>
      <c r="G48" s="30"/>
      <c r="H48" s="30"/>
      <c r="I48" s="30"/>
    </row>
    <row r="49" spans="1:6" ht="9.9499999999999993" customHeight="1" x14ac:dyDescent="0.15"/>
    <row r="50" spans="1:6" ht="45" customHeight="1" x14ac:dyDescent="0.15">
      <c r="A50" s="28" t="s">
        <v>41</v>
      </c>
      <c r="B50" s="28"/>
      <c r="C50" s="28" t="s">
        <v>42</v>
      </c>
      <c r="D50" s="28" t="s">
        <v>45</v>
      </c>
      <c r="E50" s="28"/>
      <c r="F50" s="28"/>
    </row>
    <row r="51" spans="1:6" ht="45" customHeight="1" x14ac:dyDescent="0.15">
      <c r="A51" s="28"/>
      <c r="B51" s="31"/>
      <c r="C51" s="28"/>
      <c r="D51" s="13" t="s">
        <v>468</v>
      </c>
      <c r="E51" s="13" t="s">
        <v>469</v>
      </c>
      <c r="F51" s="13" t="s">
        <v>470</v>
      </c>
    </row>
    <row r="52" spans="1:6" ht="20.100000000000001" customHeight="1" x14ac:dyDescent="0.15">
      <c r="A52" s="28" t="s">
        <v>369</v>
      </c>
      <c r="B52" s="28"/>
      <c r="C52" s="13" t="s">
        <v>471</v>
      </c>
      <c r="D52" s="13" t="s">
        <v>30</v>
      </c>
      <c r="E52" s="13" t="s">
        <v>472</v>
      </c>
      <c r="F52" s="13" t="s">
        <v>473</v>
      </c>
    </row>
    <row r="53" spans="1:6" ht="20.100000000000001" customHeight="1" x14ac:dyDescent="0.15">
      <c r="A53" s="32" t="s">
        <v>705</v>
      </c>
      <c r="B53" s="32"/>
      <c r="C53" s="13" t="s">
        <v>51</v>
      </c>
      <c r="D53" s="6">
        <v>3058169.83</v>
      </c>
      <c r="E53" s="6">
        <v>2218609.83</v>
      </c>
      <c r="F53" s="6">
        <v>2218609.83</v>
      </c>
    </row>
    <row r="54" spans="1:6" ht="20.100000000000001" customHeight="1" x14ac:dyDescent="0.15">
      <c r="A54" s="32" t="s">
        <v>706</v>
      </c>
      <c r="B54" s="32"/>
      <c r="C54" s="13" t="s">
        <v>55</v>
      </c>
      <c r="D54" s="6">
        <v>8725698.0999999996</v>
      </c>
      <c r="E54" s="6">
        <v>8725698.0999999996</v>
      </c>
      <c r="F54" s="6">
        <v>8725698.0999999996</v>
      </c>
    </row>
  </sheetData>
  <sheetProtection password="8113" sheet="1" objects="1" scenarios="1"/>
  <mergeCells count="48">
    <mergeCell ref="A52:B52"/>
    <mergeCell ref="A53:B53"/>
    <mergeCell ref="A54:B54"/>
    <mergeCell ref="A45:B45"/>
    <mergeCell ref="A46:B46"/>
    <mergeCell ref="A48:I48"/>
    <mergeCell ref="A50:B51"/>
    <mergeCell ref="C50:C51"/>
    <mergeCell ref="D50:F50"/>
    <mergeCell ref="A37:B37"/>
    <mergeCell ref="A38:B38"/>
    <mergeCell ref="A39:B39"/>
    <mergeCell ref="A41:I41"/>
    <mergeCell ref="A43:B44"/>
    <mergeCell ref="C43:C44"/>
    <mergeCell ref="D43:D44"/>
    <mergeCell ref="E43:G43"/>
    <mergeCell ref="A32:B32"/>
    <mergeCell ref="A33:B33"/>
    <mergeCell ref="A34:B34"/>
    <mergeCell ref="A35:B35"/>
    <mergeCell ref="A36:B36"/>
    <mergeCell ref="A27:B27"/>
    <mergeCell ref="A28:B28"/>
    <mergeCell ref="A29:B29"/>
    <mergeCell ref="A30:B30"/>
    <mergeCell ref="A31:B31"/>
    <mergeCell ref="A21:B21"/>
    <mergeCell ref="A23:I23"/>
    <mergeCell ref="A25:B26"/>
    <mergeCell ref="C25:C26"/>
    <mergeCell ref="D25:F25"/>
    <mergeCell ref="G25:I25"/>
    <mergeCell ref="A16:B16"/>
    <mergeCell ref="A17:B17"/>
    <mergeCell ref="A18:B18"/>
    <mergeCell ref="A19:B19"/>
    <mergeCell ref="A20:B20"/>
    <mergeCell ref="A11:I11"/>
    <mergeCell ref="A13:B14"/>
    <mergeCell ref="C13:C14"/>
    <mergeCell ref="D13:F13"/>
    <mergeCell ref="A15:B15"/>
    <mergeCell ref="A2:I2"/>
    <mergeCell ref="A4:G4"/>
    <mergeCell ref="B7:G7"/>
    <mergeCell ref="B8:G8"/>
    <mergeCell ref="B9:G9"/>
  </mergeCells>
  <phoneticPr fontId="0" type="noConversion"/>
  <pageMargins left="0.4" right="0.4" top="0.4" bottom="0.4" header="0.1" footer="0.1"/>
  <pageSetup paperSize="9" fitToHeight="0" orientation="landscape" verticalDpi="0"/>
  <headerFooter>
    <oddHeader>&amp;R&amp;L&amp;"Verdana,Полужирный"&amp;K000000&amp;R&amp;"Verdana,Полужирный"&amp;K00-014Подготовлено в ЭС РАМЗЭС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Y1212"/>
  <sheetViews>
    <sheetView workbookViewId="0"/>
  </sheetViews>
  <sheetFormatPr defaultRowHeight="10.5" x14ac:dyDescent="0.15"/>
  <cols>
    <col min="1" max="3" width="22.85546875" customWidth="1"/>
    <col min="4" max="4" width="45.85546875" customWidth="1"/>
    <col min="5" max="26" width="17.140625" customWidth="1"/>
  </cols>
  <sheetData>
    <row r="1" spans="1:25" ht="9.9499999999999993" customHeight="1" x14ac:dyDescent="0.15"/>
    <row r="2" spans="1:25" ht="45" customHeight="1" x14ac:dyDescent="0.15">
      <c r="A2" s="27" t="s">
        <v>801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</row>
    <row r="3" spans="1:25" ht="30" customHeight="1" x14ac:dyDescent="0.15">
      <c r="Y3" s="13" t="s">
        <v>18</v>
      </c>
    </row>
    <row r="4" spans="1:25" ht="30" customHeight="1" x14ac:dyDescent="0.15">
      <c r="A4" s="19" t="s">
        <v>17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9" t="s">
        <v>19</v>
      </c>
      <c r="Y4" s="13" t="s">
        <v>20</v>
      </c>
    </row>
    <row r="5" spans="1:25" ht="30" customHeight="1" x14ac:dyDescent="0.15">
      <c r="X5" s="9" t="s">
        <v>23</v>
      </c>
      <c r="Y5" s="13" t="s">
        <v>24</v>
      </c>
    </row>
    <row r="6" spans="1:25" ht="30" customHeight="1" x14ac:dyDescent="0.15">
      <c r="X6" s="9" t="s">
        <v>27</v>
      </c>
      <c r="Y6" s="13" t="s">
        <v>28</v>
      </c>
    </row>
    <row r="7" spans="1:25" ht="39.950000000000003" customHeight="1" x14ac:dyDescent="0.15">
      <c r="A7" s="3" t="s">
        <v>21</v>
      </c>
      <c r="B7" s="29" t="s">
        <v>22</v>
      </c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9" t="s">
        <v>31</v>
      </c>
      <c r="Y7" s="13" t="s">
        <v>32</v>
      </c>
    </row>
    <row r="8" spans="1:25" ht="30" customHeight="1" x14ac:dyDescent="0.15">
      <c r="A8" s="3" t="s">
        <v>29</v>
      </c>
      <c r="B8" s="29" t="s">
        <v>30</v>
      </c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9"/>
      <c r="Y8" s="13"/>
    </row>
    <row r="9" spans="1:25" ht="30" customHeight="1" x14ac:dyDescent="0.15">
      <c r="A9" s="3" t="s">
        <v>465</v>
      </c>
      <c r="B9" s="26" t="s">
        <v>466</v>
      </c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9" t="s">
        <v>38</v>
      </c>
      <c r="Y9" s="13" t="s">
        <v>39</v>
      </c>
    </row>
    <row r="10" spans="1:25" ht="9.9499999999999993" customHeight="1" x14ac:dyDescent="0.15"/>
    <row r="11" spans="1:25" ht="45" customHeight="1" x14ac:dyDescent="0.15">
      <c r="A11" s="30" t="s">
        <v>802</v>
      </c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</row>
    <row r="12" spans="1:25" ht="9.9499999999999993" customHeight="1" x14ac:dyDescent="0.15"/>
    <row r="13" spans="1:25" ht="45" customHeight="1" x14ac:dyDescent="0.15">
      <c r="A13" s="28" t="s">
        <v>41</v>
      </c>
      <c r="B13" s="28"/>
      <c r="C13" s="28" t="s">
        <v>42</v>
      </c>
      <c r="D13" s="28" t="s">
        <v>45</v>
      </c>
      <c r="E13" s="28"/>
      <c r="F13" s="28"/>
      <c r="G13" s="28"/>
    </row>
    <row r="14" spans="1:25" ht="54.95" customHeight="1" x14ac:dyDescent="0.15">
      <c r="A14" s="28"/>
      <c r="B14" s="31"/>
      <c r="C14" s="28"/>
      <c r="D14" s="13" t="s">
        <v>468</v>
      </c>
      <c r="E14" s="13" t="s">
        <v>469</v>
      </c>
      <c r="F14" s="13" t="s">
        <v>470</v>
      </c>
      <c r="G14" s="13" t="s">
        <v>803</v>
      </c>
    </row>
    <row r="15" spans="1:25" ht="20.100000000000001" customHeight="1" x14ac:dyDescent="0.15">
      <c r="A15" s="28" t="s">
        <v>369</v>
      </c>
      <c r="B15" s="28"/>
      <c r="C15" s="13" t="s">
        <v>471</v>
      </c>
      <c r="D15" s="13" t="s">
        <v>30</v>
      </c>
      <c r="E15" s="13" t="s">
        <v>472</v>
      </c>
      <c r="F15" s="13" t="s">
        <v>473</v>
      </c>
      <c r="G15" s="13" t="s">
        <v>474</v>
      </c>
    </row>
    <row r="16" spans="1:25" ht="39.950000000000003" customHeight="1" x14ac:dyDescent="0.15">
      <c r="A16" s="32" t="s">
        <v>477</v>
      </c>
      <c r="B16" s="32"/>
      <c r="C16" s="13" t="s">
        <v>476</v>
      </c>
      <c r="D16" s="6">
        <v>0</v>
      </c>
      <c r="E16" s="6">
        <v>0</v>
      </c>
      <c r="F16" s="6">
        <v>0</v>
      </c>
      <c r="G16" s="6">
        <v>0</v>
      </c>
    </row>
    <row r="17" spans="1:25" ht="20.100000000000001" customHeight="1" x14ac:dyDescent="0.15">
      <c r="A17" s="32" t="s">
        <v>475</v>
      </c>
      <c r="B17" s="32"/>
      <c r="C17" s="13" t="s">
        <v>478</v>
      </c>
      <c r="D17" s="6">
        <v>0</v>
      </c>
      <c r="E17" s="6">
        <v>0</v>
      </c>
      <c r="F17" s="6">
        <v>0</v>
      </c>
      <c r="G17" s="6">
        <v>0</v>
      </c>
    </row>
    <row r="18" spans="1:25" ht="20.100000000000001" customHeight="1" x14ac:dyDescent="0.15">
      <c r="A18" s="32" t="s">
        <v>804</v>
      </c>
      <c r="B18" s="32"/>
      <c r="C18" s="13" t="s">
        <v>480</v>
      </c>
      <c r="D18" s="6">
        <v>32586601.870000001</v>
      </c>
      <c r="E18" s="6">
        <v>21261634.949999999</v>
      </c>
      <c r="F18" s="6">
        <v>21261634.949999999</v>
      </c>
      <c r="G18" s="6">
        <v>0</v>
      </c>
    </row>
    <row r="19" spans="1:25" ht="20.100000000000001" customHeight="1" x14ac:dyDescent="0.15">
      <c r="A19" s="32" t="s">
        <v>483</v>
      </c>
      <c r="B19" s="32"/>
      <c r="C19" s="13" t="s">
        <v>482</v>
      </c>
      <c r="D19" s="6">
        <v>0</v>
      </c>
      <c r="E19" s="6">
        <v>0</v>
      </c>
      <c r="F19" s="6">
        <v>0</v>
      </c>
      <c r="G19" s="6">
        <v>0</v>
      </c>
    </row>
    <row r="20" spans="1:25" ht="20.100000000000001" customHeight="1" x14ac:dyDescent="0.15">
      <c r="A20" s="32" t="s">
        <v>481</v>
      </c>
      <c r="B20" s="32"/>
      <c r="C20" s="13" t="s">
        <v>484</v>
      </c>
      <c r="D20" s="6">
        <v>0</v>
      </c>
      <c r="E20" s="6">
        <v>0</v>
      </c>
      <c r="F20" s="6">
        <v>0</v>
      </c>
      <c r="G20" s="6">
        <v>0</v>
      </c>
    </row>
    <row r="21" spans="1:25" ht="50.1" customHeight="1" x14ac:dyDescent="0.15">
      <c r="A21" s="32" t="s">
        <v>805</v>
      </c>
      <c r="B21" s="32"/>
      <c r="C21" s="13" t="s">
        <v>486</v>
      </c>
      <c r="D21" s="6">
        <f>D16-D17+D18-D19+D20</f>
        <v>32586601.870000001</v>
      </c>
      <c r="E21" s="6">
        <f>E16-E17+E18-E19+E20</f>
        <v>21261634.949999999</v>
      </c>
      <c r="F21" s="6">
        <f>F16-F17+F18-F19+F20</f>
        <v>21261634.949999999</v>
      </c>
      <c r="G21" s="6">
        <f>G16-G17+G18-G19+G20</f>
        <v>0</v>
      </c>
    </row>
    <row r="22" spans="1:25" ht="9.9499999999999993" customHeight="1" x14ac:dyDescent="0.15"/>
    <row r="23" spans="1:25" ht="45" customHeight="1" x14ac:dyDescent="0.15">
      <c r="A23" s="30" t="s">
        <v>806</v>
      </c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</row>
    <row r="24" spans="1:25" ht="9.9499999999999993" customHeight="1" x14ac:dyDescent="0.15"/>
    <row r="25" spans="1:25" ht="20.100000000000001" customHeight="1" x14ac:dyDescent="0.15">
      <c r="A25" s="28" t="s">
        <v>807</v>
      </c>
      <c r="B25" s="28"/>
      <c r="C25" s="28" t="s">
        <v>808</v>
      </c>
      <c r="D25" s="28"/>
      <c r="E25" s="28" t="s">
        <v>701</v>
      </c>
      <c r="F25" s="28" t="s">
        <v>809</v>
      </c>
      <c r="G25" s="28" t="s">
        <v>42</v>
      </c>
      <c r="H25" s="28" t="s">
        <v>810</v>
      </c>
      <c r="I25" s="28"/>
      <c r="J25" s="28"/>
      <c r="K25" s="28"/>
    </row>
    <row r="26" spans="1:25" ht="200.1" customHeight="1" x14ac:dyDescent="0.15">
      <c r="A26" s="28"/>
      <c r="B26" s="31"/>
      <c r="C26" s="13" t="s">
        <v>811</v>
      </c>
      <c r="D26" s="13" t="s">
        <v>812</v>
      </c>
      <c r="E26" s="28"/>
      <c r="F26" s="28"/>
      <c r="G26" s="28"/>
      <c r="H26" s="13" t="s">
        <v>468</v>
      </c>
      <c r="I26" s="13" t="s">
        <v>469</v>
      </c>
      <c r="J26" s="13" t="s">
        <v>470</v>
      </c>
      <c r="K26" s="13" t="s">
        <v>803</v>
      </c>
    </row>
    <row r="27" spans="1:25" ht="20.100000000000001" customHeight="1" x14ac:dyDescent="0.15">
      <c r="A27" s="28" t="s">
        <v>369</v>
      </c>
      <c r="B27" s="28"/>
      <c r="C27" s="13" t="s">
        <v>471</v>
      </c>
      <c r="D27" s="13" t="s">
        <v>30</v>
      </c>
      <c r="E27" s="13" t="s">
        <v>472</v>
      </c>
      <c r="F27" s="13" t="s">
        <v>473</v>
      </c>
      <c r="G27" s="13" t="s">
        <v>474</v>
      </c>
      <c r="H27" s="13" t="s">
        <v>511</v>
      </c>
      <c r="I27" s="13" t="s">
        <v>512</v>
      </c>
      <c r="J27" s="13" t="s">
        <v>513</v>
      </c>
      <c r="K27" s="13" t="s">
        <v>514</v>
      </c>
    </row>
    <row r="28" spans="1:25" ht="20.100000000000001" customHeight="1" x14ac:dyDescent="0.15">
      <c r="A28" s="32" t="s">
        <v>813</v>
      </c>
      <c r="B28" s="32"/>
      <c r="C28" s="13" t="s">
        <v>814</v>
      </c>
      <c r="D28" s="13" t="s">
        <v>815</v>
      </c>
      <c r="E28" s="13" t="s">
        <v>160</v>
      </c>
      <c r="F28" s="13"/>
      <c r="G28" s="13" t="s">
        <v>714</v>
      </c>
      <c r="H28" s="6">
        <v>79160.95</v>
      </c>
      <c r="I28" s="6">
        <v>79160.95</v>
      </c>
      <c r="J28" s="6">
        <v>79160.95</v>
      </c>
      <c r="K28" s="6">
        <v>0</v>
      </c>
    </row>
    <row r="29" spans="1:25" ht="39.950000000000003" customHeight="1" x14ac:dyDescent="0.15">
      <c r="A29" s="32" t="s">
        <v>816</v>
      </c>
      <c r="B29" s="32"/>
      <c r="C29" s="13" t="s">
        <v>817</v>
      </c>
      <c r="D29" s="13" t="s">
        <v>818</v>
      </c>
      <c r="E29" s="13" t="s">
        <v>160</v>
      </c>
      <c r="F29" s="13"/>
      <c r="G29" s="13" t="s">
        <v>716</v>
      </c>
      <c r="H29" s="6">
        <v>10000</v>
      </c>
      <c r="I29" s="6">
        <v>10000</v>
      </c>
      <c r="J29" s="6">
        <v>10000</v>
      </c>
      <c r="K29" s="6">
        <v>0</v>
      </c>
    </row>
    <row r="30" spans="1:25" ht="20.100000000000001" customHeight="1" x14ac:dyDescent="0.15">
      <c r="A30" s="32" t="s">
        <v>819</v>
      </c>
      <c r="B30" s="32"/>
      <c r="C30" s="13" t="s">
        <v>820</v>
      </c>
      <c r="D30" s="13" t="s">
        <v>821</v>
      </c>
      <c r="E30" s="13" t="s">
        <v>160</v>
      </c>
      <c r="F30" s="13"/>
      <c r="G30" s="13" t="s">
        <v>718</v>
      </c>
      <c r="H30" s="6">
        <v>20094.349999999999</v>
      </c>
      <c r="I30" s="6">
        <v>10000</v>
      </c>
      <c r="J30" s="6">
        <v>10000</v>
      </c>
      <c r="K30" s="6">
        <v>0</v>
      </c>
    </row>
    <row r="31" spans="1:25" ht="39.950000000000003" customHeight="1" x14ac:dyDescent="0.15">
      <c r="A31" s="32" t="s">
        <v>822</v>
      </c>
      <c r="B31" s="32"/>
      <c r="C31" s="13" t="s">
        <v>823</v>
      </c>
      <c r="D31" s="13" t="s">
        <v>824</v>
      </c>
      <c r="E31" s="13" t="s">
        <v>160</v>
      </c>
      <c r="F31" s="13"/>
      <c r="G31" s="13" t="s">
        <v>825</v>
      </c>
      <c r="H31" s="6">
        <v>129826.11</v>
      </c>
      <c r="I31" s="6">
        <v>114826.11</v>
      </c>
      <c r="J31" s="6">
        <v>114826.11</v>
      </c>
      <c r="K31" s="6">
        <v>0</v>
      </c>
    </row>
    <row r="32" spans="1:25" ht="20.100000000000001" customHeight="1" x14ac:dyDescent="0.15">
      <c r="A32" s="34" t="s">
        <v>826</v>
      </c>
      <c r="B32" s="34"/>
      <c r="C32" s="34"/>
      <c r="D32" s="34"/>
      <c r="E32" s="34"/>
      <c r="F32" s="34"/>
      <c r="G32" s="10" t="s">
        <v>827</v>
      </c>
      <c r="H32" s="8">
        <f>SUBTOTAL(9,H28:H31)</f>
        <v>239081.40999999997</v>
      </c>
      <c r="I32" s="8">
        <f>SUBTOTAL(9,I28:I31)</f>
        <v>213987.06</v>
      </c>
      <c r="J32" s="8">
        <f>SUBTOTAL(9,J28:J31)</f>
        <v>213987.06</v>
      </c>
      <c r="K32" s="8">
        <f>SUBTOTAL(9,K28:K31)</f>
        <v>0</v>
      </c>
    </row>
    <row r="33" spans="1:11" ht="39.950000000000003" customHeight="1" x14ac:dyDescent="0.15">
      <c r="A33" s="32" t="s">
        <v>828</v>
      </c>
      <c r="B33" s="32"/>
      <c r="C33" s="13" t="s">
        <v>829</v>
      </c>
      <c r="D33" s="13" t="s">
        <v>830</v>
      </c>
      <c r="E33" s="13" t="s">
        <v>163</v>
      </c>
      <c r="F33" s="13"/>
      <c r="G33" s="13" t="s">
        <v>721</v>
      </c>
      <c r="H33" s="6">
        <v>20000</v>
      </c>
      <c r="I33" s="6">
        <v>20000</v>
      </c>
      <c r="J33" s="6">
        <v>20000</v>
      </c>
      <c r="K33" s="6">
        <v>0</v>
      </c>
    </row>
    <row r="34" spans="1:11" ht="20.100000000000001" customHeight="1" x14ac:dyDescent="0.15">
      <c r="A34" s="34" t="s">
        <v>826</v>
      </c>
      <c r="B34" s="34"/>
      <c r="C34" s="34"/>
      <c r="D34" s="34"/>
      <c r="E34" s="34"/>
      <c r="F34" s="34"/>
      <c r="G34" s="10" t="s">
        <v>831</v>
      </c>
      <c r="H34" s="8">
        <f>SUBTOTAL(9,H33:H33)</f>
        <v>20000</v>
      </c>
      <c r="I34" s="8">
        <f>SUBTOTAL(9,I33:I33)</f>
        <v>20000</v>
      </c>
      <c r="J34" s="8">
        <f>SUBTOTAL(9,J33:J33)</f>
        <v>20000</v>
      </c>
      <c r="K34" s="8">
        <f>SUBTOTAL(9,K33:K33)</f>
        <v>0</v>
      </c>
    </row>
    <row r="35" spans="1:11" ht="20.100000000000001" customHeight="1" x14ac:dyDescent="0.15">
      <c r="A35" s="32" t="s">
        <v>832</v>
      </c>
      <c r="B35" s="32"/>
      <c r="C35" s="13" t="s">
        <v>833</v>
      </c>
      <c r="D35" s="13" t="s">
        <v>834</v>
      </c>
      <c r="E35" s="13" t="s">
        <v>280</v>
      </c>
      <c r="F35" s="13"/>
      <c r="G35" s="13" t="s">
        <v>835</v>
      </c>
      <c r="H35" s="6">
        <v>134137.18</v>
      </c>
      <c r="I35" s="6">
        <v>90994.53</v>
      </c>
      <c r="J35" s="6">
        <v>90994.53</v>
      </c>
      <c r="K35" s="6">
        <v>0</v>
      </c>
    </row>
    <row r="36" spans="1:11" ht="20.100000000000001" customHeight="1" x14ac:dyDescent="0.15">
      <c r="A36" s="32" t="s">
        <v>836</v>
      </c>
      <c r="B36" s="32"/>
      <c r="C36" s="13" t="s">
        <v>837</v>
      </c>
      <c r="D36" s="13" t="s">
        <v>838</v>
      </c>
      <c r="E36" s="13" t="s">
        <v>280</v>
      </c>
      <c r="F36" s="13"/>
      <c r="G36" s="13" t="s">
        <v>839</v>
      </c>
      <c r="H36" s="6">
        <v>109628.94</v>
      </c>
      <c r="I36" s="6">
        <v>161681.45000000001</v>
      </c>
      <c r="J36" s="6">
        <v>161681.45000000001</v>
      </c>
      <c r="K36" s="6">
        <v>0</v>
      </c>
    </row>
    <row r="37" spans="1:11" ht="39.950000000000003" customHeight="1" x14ac:dyDescent="0.15">
      <c r="A37" s="32" t="s">
        <v>840</v>
      </c>
      <c r="B37" s="32"/>
      <c r="C37" s="13" t="s">
        <v>841</v>
      </c>
      <c r="D37" s="13" t="s">
        <v>842</v>
      </c>
      <c r="E37" s="13" t="s">
        <v>280</v>
      </c>
      <c r="F37" s="13"/>
      <c r="G37" s="13" t="s">
        <v>843</v>
      </c>
      <c r="H37" s="6">
        <v>13350</v>
      </c>
      <c r="I37" s="6">
        <v>13350</v>
      </c>
      <c r="J37" s="6">
        <v>13350</v>
      </c>
      <c r="K37" s="6">
        <v>0</v>
      </c>
    </row>
    <row r="38" spans="1:11" ht="99.95" customHeight="1" x14ac:dyDescent="0.15">
      <c r="A38" s="32" t="s">
        <v>844</v>
      </c>
      <c r="B38" s="32"/>
      <c r="C38" s="13" t="s">
        <v>845</v>
      </c>
      <c r="D38" s="13" t="s">
        <v>846</v>
      </c>
      <c r="E38" s="13" t="s">
        <v>280</v>
      </c>
      <c r="F38" s="13"/>
      <c r="G38" s="13" t="s">
        <v>847</v>
      </c>
      <c r="H38" s="6">
        <v>61376.77</v>
      </c>
      <c r="I38" s="6">
        <v>2345.9</v>
      </c>
      <c r="J38" s="6">
        <v>2345.9</v>
      </c>
      <c r="K38" s="6">
        <v>0</v>
      </c>
    </row>
    <row r="39" spans="1:11" ht="20.100000000000001" customHeight="1" x14ac:dyDescent="0.15">
      <c r="A39" s="32" t="s">
        <v>848</v>
      </c>
      <c r="B39" s="32"/>
      <c r="C39" s="13" t="s">
        <v>849</v>
      </c>
      <c r="D39" s="13" t="s">
        <v>850</v>
      </c>
      <c r="E39" s="13" t="s">
        <v>280</v>
      </c>
      <c r="F39" s="13"/>
      <c r="G39" s="13" t="s">
        <v>851</v>
      </c>
      <c r="H39" s="6">
        <v>100029.6</v>
      </c>
      <c r="I39" s="6">
        <v>100029.6</v>
      </c>
      <c r="J39" s="6">
        <v>100029.6</v>
      </c>
      <c r="K39" s="6">
        <v>0</v>
      </c>
    </row>
    <row r="40" spans="1:11" ht="39.950000000000003" customHeight="1" x14ac:dyDescent="0.15">
      <c r="A40" s="32" t="s">
        <v>852</v>
      </c>
      <c r="B40" s="32"/>
      <c r="C40" s="13" t="s">
        <v>853</v>
      </c>
      <c r="D40" s="13" t="s">
        <v>854</v>
      </c>
      <c r="E40" s="13" t="s">
        <v>280</v>
      </c>
      <c r="F40" s="13"/>
      <c r="G40" s="13" t="s">
        <v>855</v>
      </c>
      <c r="H40" s="6">
        <v>38180.9</v>
      </c>
      <c r="I40" s="6">
        <v>38180.9</v>
      </c>
      <c r="J40" s="6">
        <v>38180.9</v>
      </c>
      <c r="K40" s="6">
        <v>0</v>
      </c>
    </row>
    <row r="41" spans="1:11" ht="39.950000000000003" customHeight="1" x14ac:dyDescent="0.15">
      <c r="A41" s="32" t="s">
        <v>856</v>
      </c>
      <c r="B41" s="32"/>
      <c r="C41" s="13" t="s">
        <v>857</v>
      </c>
      <c r="D41" s="13" t="s">
        <v>858</v>
      </c>
      <c r="E41" s="13" t="s">
        <v>280</v>
      </c>
      <c r="F41" s="13"/>
      <c r="G41" s="13" t="s">
        <v>859</v>
      </c>
      <c r="H41" s="6">
        <v>164434.32</v>
      </c>
      <c r="I41" s="6">
        <v>164434.32</v>
      </c>
      <c r="J41" s="6">
        <v>164434.32</v>
      </c>
      <c r="K41" s="6">
        <v>0</v>
      </c>
    </row>
    <row r="42" spans="1:11" ht="39.950000000000003" customHeight="1" x14ac:dyDescent="0.15">
      <c r="A42" s="32" t="s">
        <v>860</v>
      </c>
      <c r="B42" s="32"/>
      <c r="C42" s="13" t="s">
        <v>861</v>
      </c>
      <c r="D42" s="13" t="s">
        <v>862</v>
      </c>
      <c r="E42" s="13" t="s">
        <v>280</v>
      </c>
      <c r="F42" s="13"/>
      <c r="G42" s="13" t="s">
        <v>863</v>
      </c>
      <c r="H42" s="6">
        <v>287907.84999999998</v>
      </c>
      <c r="I42" s="6">
        <v>163949.4</v>
      </c>
      <c r="J42" s="6">
        <v>163949.4</v>
      </c>
      <c r="K42" s="6">
        <v>0</v>
      </c>
    </row>
    <row r="43" spans="1:11" ht="39.950000000000003" customHeight="1" x14ac:dyDescent="0.15">
      <c r="A43" s="32" t="s">
        <v>864</v>
      </c>
      <c r="B43" s="32"/>
      <c r="C43" s="13" t="s">
        <v>865</v>
      </c>
      <c r="D43" s="13" t="s">
        <v>866</v>
      </c>
      <c r="E43" s="13" t="s">
        <v>280</v>
      </c>
      <c r="F43" s="13"/>
      <c r="G43" s="13" t="s">
        <v>867</v>
      </c>
      <c r="H43" s="6">
        <v>5341560.04</v>
      </c>
      <c r="I43" s="6">
        <v>5043560.04</v>
      </c>
      <c r="J43" s="6">
        <v>5043560.04</v>
      </c>
      <c r="K43" s="6">
        <v>0</v>
      </c>
    </row>
    <row r="44" spans="1:11" ht="39.950000000000003" customHeight="1" x14ac:dyDescent="0.15">
      <c r="A44" s="32" t="s">
        <v>868</v>
      </c>
      <c r="B44" s="32"/>
      <c r="C44" s="13" t="s">
        <v>865</v>
      </c>
      <c r="D44" s="13" t="s">
        <v>866</v>
      </c>
      <c r="E44" s="13" t="s">
        <v>280</v>
      </c>
      <c r="F44" s="13"/>
      <c r="G44" s="13" t="s">
        <v>555</v>
      </c>
      <c r="H44" s="6">
        <v>171655.08</v>
      </c>
      <c r="I44" s="6">
        <v>171655.08</v>
      </c>
      <c r="J44" s="6">
        <v>171655.08</v>
      </c>
      <c r="K44" s="6">
        <v>0</v>
      </c>
    </row>
    <row r="45" spans="1:11" ht="20.100000000000001" customHeight="1" x14ac:dyDescent="0.15">
      <c r="A45" s="34" t="s">
        <v>826</v>
      </c>
      <c r="B45" s="34"/>
      <c r="C45" s="34"/>
      <c r="D45" s="34"/>
      <c r="E45" s="34"/>
      <c r="F45" s="34"/>
      <c r="G45" s="10" t="s">
        <v>869</v>
      </c>
      <c r="H45" s="8">
        <f>SUBTOTAL(9,H35:H44)</f>
        <v>6422260.6799999997</v>
      </c>
      <c r="I45" s="8">
        <f>SUBTOTAL(9,I35:I44)</f>
        <v>5950181.2199999997</v>
      </c>
      <c r="J45" s="8">
        <f>SUBTOTAL(9,J35:J44)</f>
        <v>5950181.2199999997</v>
      </c>
      <c r="K45" s="8">
        <f>SUBTOTAL(9,K35:K44)</f>
        <v>0</v>
      </c>
    </row>
    <row r="46" spans="1:11" ht="39.950000000000003" customHeight="1" x14ac:dyDescent="0.15">
      <c r="A46" s="32" t="s">
        <v>870</v>
      </c>
      <c r="B46" s="32"/>
      <c r="C46" s="13" t="s">
        <v>871</v>
      </c>
      <c r="D46" s="13" t="s">
        <v>872</v>
      </c>
      <c r="E46" s="13" t="s">
        <v>171</v>
      </c>
      <c r="F46" s="13"/>
      <c r="G46" s="13" t="s">
        <v>873</v>
      </c>
      <c r="H46" s="6">
        <v>23377.73</v>
      </c>
      <c r="I46" s="6">
        <v>23377.73</v>
      </c>
      <c r="J46" s="6">
        <v>23377.73</v>
      </c>
      <c r="K46" s="6">
        <v>0</v>
      </c>
    </row>
    <row r="47" spans="1:11" ht="39.950000000000003" customHeight="1" x14ac:dyDescent="0.15">
      <c r="A47" s="32" t="s">
        <v>874</v>
      </c>
      <c r="B47" s="32"/>
      <c r="C47" s="13" t="s">
        <v>875</v>
      </c>
      <c r="D47" s="13" t="s">
        <v>876</v>
      </c>
      <c r="E47" s="13" t="s">
        <v>171</v>
      </c>
      <c r="F47" s="13"/>
      <c r="G47" s="13" t="s">
        <v>877</v>
      </c>
      <c r="H47" s="6">
        <v>387500</v>
      </c>
      <c r="I47" s="6">
        <v>387500</v>
      </c>
      <c r="J47" s="6">
        <v>387500</v>
      </c>
      <c r="K47" s="6">
        <v>0</v>
      </c>
    </row>
    <row r="48" spans="1:11" ht="39.950000000000003" customHeight="1" x14ac:dyDescent="0.15">
      <c r="A48" s="32" t="s">
        <v>878</v>
      </c>
      <c r="B48" s="32"/>
      <c r="C48" s="13" t="s">
        <v>879</v>
      </c>
      <c r="D48" s="13" t="s">
        <v>880</v>
      </c>
      <c r="E48" s="13" t="s">
        <v>171</v>
      </c>
      <c r="F48" s="13"/>
      <c r="G48" s="13" t="s">
        <v>881</v>
      </c>
      <c r="H48" s="6">
        <v>45420</v>
      </c>
      <c r="I48" s="6">
        <v>45420</v>
      </c>
      <c r="J48" s="6">
        <v>45420</v>
      </c>
      <c r="K48" s="6">
        <v>0</v>
      </c>
    </row>
    <row r="49" spans="1:11" ht="39.950000000000003" customHeight="1" x14ac:dyDescent="0.15">
      <c r="A49" s="32" t="s">
        <v>882</v>
      </c>
      <c r="B49" s="32"/>
      <c r="C49" s="13" t="s">
        <v>883</v>
      </c>
      <c r="D49" s="13" t="s">
        <v>884</v>
      </c>
      <c r="E49" s="13" t="s">
        <v>171</v>
      </c>
      <c r="F49" s="13"/>
      <c r="G49" s="13" t="s">
        <v>885</v>
      </c>
      <c r="H49" s="6">
        <v>59026.32</v>
      </c>
      <c r="I49" s="6">
        <v>59026.32</v>
      </c>
      <c r="J49" s="6">
        <v>59026.32</v>
      </c>
      <c r="K49" s="6">
        <v>0</v>
      </c>
    </row>
    <row r="50" spans="1:11" ht="39.950000000000003" customHeight="1" x14ac:dyDescent="0.15">
      <c r="A50" s="32" t="s">
        <v>886</v>
      </c>
      <c r="B50" s="32"/>
      <c r="C50" s="13" t="s">
        <v>879</v>
      </c>
      <c r="D50" s="13" t="s">
        <v>880</v>
      </c>
      <c r="E50" s="13" t="s">
        <v>171</v>
      </c>
      <c r="F50" s="13"/>
      <c r="G50" s="13" t="s">
        <v>887</v>
      </c>
      <c r="H50" s="6">
        <v>112000</v>
      </c>
      <c r="I50" s="6">
        <v>112000</v>
      </c>
      <c r="J50" s="6">
        <v>112000</v>
      </c>
      <c r="K50" s="6">
        <v>0</v>
      </c>
    </row>
    <row r="51" spans="1:11" ht="39.950000000000003" customHeight="1" x14ac:dyDescent="0.15">
      <c r="A51" s="32" t="s">
        <v>888</v>
      </c>
      <c r="B51" s="32"/>
      <c r="C51" s="13" t="s">
        <v>889</v>
      </c>
      <c r="D51" s="13" t="s">
        <v>890</v>
      </c>
      <c r="E51" s="13" t="s">
        <v>171</v>
      </c>
      <c r="F51" s="13"/>
      <c r="G51" s="13" t="s">
        <v>891</v>
      </c>
      <c r="H51" s="6">
        <v>60000</v>
      </c>
      <c r="I51" s="6">
        <v>60000</v>
      </c>
      <c r="J51" s="6">
        <v>60000</v>
      </c>
      <c r="K51" s="6">
        <v>0</v>
      </c>
    </row>
    <row r="52" spans="1:11" ht="39.950000000000003" customHeight="1" x14ac:dyDescent="0.15">
      <c r="A52" s="32" t="s">
        <v>892</v>
      </c>
      <c r="B52" s="32"/>
      <c r="C52" s="13" t="s">
        <v>893</v>
      </c>
      <c r="D52" s="13" t="s">
        <v>894</v>
      </c>
      <c r="E52" s="13" t="s">
        <v>171</v>
      </c>
      <c r="F52" s="13"/>
      <c r="G52" s="13" t="s">
        <v>895</v>
      </c>
      <c r="H52" s="6">
        <v>14800</v>
      </c>
      <c r="I52" s="6">
        <v>14800</v>
      </c>
      <c r="J52" s="6">
        <v>14800</v>
      </c>
      <c r="K52" s="6">
        <v>0</v>
      </c>
    </row>
    <row r="53" spans="1:11" ht="39.950000000000003" customHeight="1" x14ac:dyDescent="0.15">
      <c r="A53" s="32" t="s">
        <v>896</v>
      </c>
      <c r="B53" s="32"/>
      <c r="C53" s="13" t="s">
        <v>897</v>
      </c>
      <c r="D53" s="13" t="s">
        <v>898</v>
      </c>
      <c r="E53" s="13" t="s">
        <v>171</v>
      </c>
      <c r="F53" s="13"/>
      <c r="G53" s="13" t="s">
        <v>899</v>
      </c>
      <c r="H53" s="6">
        <v>44280</v>
      </c>
      <c r="I53" s="6">
        <v>44280</v>
      </c>
      <c r="J53" s="6">
        <v>44280</v>
      </c>
      <c r="K53" s="6">
        <v>0</v>
      </c>
    </row>
    <row r="54" spans="1:11" ht="39.950000000000003" customHeight="1" x14ac:dyDescent="0.15">
      <c r="A54" s="32" t="s">
        <v>900</v>
      </c>
      <c r="B54" s="32"/>
      <c r="C54" s="13" t="s">
        <v>893</v>
      </c>
      <c r="D54" s="13" t="s">
        <v>894</v>
      </c>
      <c r="E54" s="13" t="s">
        <v>171</v>
      </c>
      <c r="F54" s="13"/>
      <c r="G54" s="13" t="s">
        <v>901</v>
      </c>
      <c r="H54" s="6">
        <v>65580</v>
      </c>
      <c r="I54" s="6">
        <v>65580</v>
      </c>
      <c r="J54" s="6">
        <v>65580</v>
      </c>
      <c r="K54" s="6">
        <v>0</v>
      </c>
    </row>
    <row r="55" spans="1:11" ht="60" customHeight="1" x14ac:dyDescent="0.15">
      <c r="A55" s="32" t="s">
        <v>902</v>
      </c>
      <c r="B55" s="32"/>
      <c r="C55" s="13" t="s">
        <v>903</v>
      </c>
      <c r="D55" s="13" t="s">
        <v>904</v>
      </c>
      <c r="E55" s="13" t="s">
        <v>171</v>
      </c>
      <c r="F55" s="13"/>
      <c r="G55" s="13" t="s">
        <v>905</v>
      </c>
      <c r="H55" s="6">
        <v>126849.87</v>
      </c>
      <c r="I55" s="6">
        <v>126849.87</v>
      </c>
      <c r="J55" s="6">
        <v>126849.87</v>
      </c>
      <c r="K55" s="6">
        <v>0</v>
      </c>
    </row>
    <row r="56" spans="1:11" ht="60" customHeight="1" x14ac:dyDescent="0.15">
      <c r="A56" s="32" t="s">
        <v>906</v>
      </c>
      <c r="B56" s="32"/>
      <c r="C56" s="13" t="s">
        <v>907</v>
      </c>
      <c r="D56" s="13" t="s">
        <v>908</v>
      </c>
      <c r="E56" s="13" t="s">
        <v>171</v>
      </c>
      <c r="F56" s="13"/>
      <c r="G56" s="13" t="s">
        <v>909</v>
      </c>
      <c r="H56" s="6">
        <v>10314.75</v>
      </c>
      <c r="I56" s="6">
        <v>10314.75</v>
      </c>
      <c r="J56" s="6">
        <v>10314.75</v>
      </c>
      <c r="K56" s="6">
        <v>0</v>
      </c>
    </row>
    <row r="57" spans="1:11" ht="60" customHeight="1" x14ac:dyDescent="0.15">
      <c r="A57" s="32" t="s">
        <v>910</v>
      </c>
      <c r="B57" s="32"/>
      <c r="C57" s="13" t="s">
        <v>911</v>
      </c>
      <c r="D57" s="13" t="s">
        <v>912</v>
      </c>
      <c r="E57" s="13" t="s">
        <v>171</v>
      </c>
      <c r="F57" s="13"/>
      <c r="G57" s="13" t="s">
        <v>913</v>
      </c>
      <c r="H57" s="6">
        <v>76032</v>
      </c>
      <c r="I57" s="6">
        <v>76032</v>
      </c>
      <c r="J57" s="6">
        <v>76032</v>
      </c>
      <c r="K57" s="6">
        <v>0</v>
      </c>
    </row>
    <row r="58" spans="1:11" ht="20.100000000000001" customHeight="1" x14ac:dyDescent="0.15">
      <c r="A58" s="34" t="s">
        <v>826</v>
      </c>
      <c r="B58" s="34"/>
      <c r="C58" s="34"/>
      <c r="D58" s="34"/>
      <c r="E58" s="34"/>
      <c r="F58" s="34"/>
      <c r="G58" s="10" t="s">
        <v>914</v>
      </c>
      <c r="H58" s="8">
        <f>SUBTOTAL(9,H46:H57)</f>
        <v>1025180.67</v>
      </c>
      <c r="I58" s="8">
        <f>SUBTOTAL(9,I46:I57)</f>
        <v>1025180.67</v>
      </c>
      <c r="J58" s="8">
        <f>SUBTOTAL(9,J46:J57)</f>
        <v>1025180.67</v>
      </c>
      <c r="K58" s="8">
        <f>SUBTOTAL(9,K46:K57)</f>
        <v>0</v>
      </c>
    </row>
    <row r="59" spans="1:11" ht="39.950000000000003" customHeight="1" x14ac:dyDescent="0.15">
      <c r="A59" s="32" t="s">
        <v>915</v>
      </c>
      <c r="B59" s="32"/>
      <c r="C59" s="13" t="s">
        <v>916</v>
      </c>
      <c r="D59" s="13" t="s">
        <v>917</v>
      </c>
      <c r="E59" s="13" t="s">
        <v>166</v>
      </c>
      <c r="F59" s="13"/>
      <c r="G59" s="13" t="s">
        <v>918</v>
      </c>
      <c r="H59" s="6">
        <v>0</v>
      </c>
      <c r="I59" s="6">
        <v>1589232.83</v>
      </c>
      <c r="J59" s="6">
        <v>1589232.83</v>
      </c>
      <c r="K59" s="6">
        <v>0</v>
      </c>
    </row>
    <row r="60" spans="1:11" ht="39.950000000000003" customHeight="1" x14ac:dyDescent="0.15">
      <c r="A60" s="32" t="s">
        <v>919</v>
      </c>
      <c r="B60" s="32"/>
      <c r="C60" s="13" t="s">
        <v>916</v>
      </c>
      <c r="D60" s="13" t="s">
        <v>917</v>
      </c>
      <c r="E60" s="13" t="s">
        <v>166</v>
      </c>
      <c r="F60" s="13"/>
      <c r="G60" s="13" t="s">
        <v>920</v>
      </c>
      <c r="H60" s="6">
        <v>3018955.26</v>
      </c>
      <c r="I60" s="6">
        <v>0</v>
      </c>
      <c r="J60" s="6">
        <v>0</v>
      </c>
      <c r="K60" s="6">
        <v>0</v>
      </c>
    </row>
    <row r="61" spans="1:11" ht="39.950000000000003" customHeight="1" x14ac:dyDescent="0.15">
      <c r="A61" s="32" t="s">
        <v>921</v>
      </c>
      <c r="B61" s="32"/>
      <c r="C61" s="13" t="s">
        <v>922</v>
      </c>
      <c r="D61" s="13" t="s">
        <v>923</v>
      </c>
      <c r="E61" s="13" t="s">
        <v>166</v>
      </c>
      <c r="F61" s="13"/>
      <c r="G61" s="13" t="s">
        <v>924</v>
      </c>
      <c r="H61" s="6">
        <v>45998.8</v>
      </c>
      <c r="I61" s="6">
        <v>45998.8</v>
      </c>
      <c r="J61" s="6">
        <v>45998.8</v>
      </c>
      <c r="K61" s="6">
        <v>0</v>
      </c>
    </row>
    <row r="62" spans="1:11" ht="80.099999999999994" customHeight="1" x14ac:dyDescent="0.15">
      <c r="A62" s="32" t="s">
        <v>925</v>
      </c>
      <c r="B62" s="32"/>
      <c r="C62" s="13" t="s">
        <v>926</v>
      </c>
      <c r="D62" s="13" t="s">
        <v>927</v>
      </c>
      <c r="E62" s="13" t="s">
        <v>166</v>
      </c>
      <c r="F62" s="13"/>
      <c r="G62" s="13" t="s">
        <v>928</v>
      </c>
      <c r="H62" s="6">
        <v>117600</v>
      </c>
      <c r="I62" s="6">
        <v>0</v>
      </c>
      <c r="J62" s="6">
        <v>0</v>
      </c>
      <c r="K62" s="6">
        <v>0</v>
      </c>
    </row>
    <row r="63" spans="1:11" ht="39.950000000000003" customHeight="1" x14ac:dyDescent="0.15">
      <c r="A63" s="32" t="s">
        <v>929</v>
      </c>
      <c r="B63" s="32"/>
      <c r="C63" s="13" t="s">
        <v>930</v>
      </c>
      <c r="D63" s="13" t="s">
        <v>931</v>
      </c>
      <c r="E63" s="13" t="s">
        <v>166</v>
      </c>
      <c r="F63" s="13"/>
      <c r="G63" s="13" t="s">
        <v>932</v>
      </c>
      <c r="H63" s="6">
        <v>52868.36</v>
      </c>
      <c r="I63" s="6">
        <v>52868.36</v>
      </c>
      <c r="J63" s="6">
        <v>52868.36</v>
      </c>
      <c r="K63" s="6">
        <v>0</v>
      </c>
    </row>
    <row r="64" spans="1:11" ht="39.950000000000003" customHeight="1" x14ac:dyDescent="0.15">
      <c r="A64" s="32" t="s">
        <v>933</v>
      </c>
      <c r="B64" s="32"/>
      <c r="C64" s="13" t="s">
        <v>934</v>
      </c>
      <c r="D64" s="13" t="s">
        <v>935</v>
      </c>
      <c r="E64" s="13" t="s">
        <v>166</v>
      </c>
      <c r="F64" s="13"/>
      <c r="G64" s="13" t="s">
        <v>936</v>
      </c>
      <c r="H64" s="6">
        <v>19900</v>
      </c>
      <c r="I64" s="6">
        <v>0</v>
      </c>
      <c r="J64" s="6">
        <v>0</v>
      </c>
      <c r="K64" s="6">
        <v>0</v>
      </c>
    </row>
    <row r="65" spans="1:11" ht="39.950000000000003" customHeight="1" x14ac:dyDescent="0.15">
      <c r="A65" s="32" t="s">
        <v>937</v>
      </c>
      <c r="B65" s="32"/>
      <c r="C65" s="13" t="s">
        <v>934</v>
      </c>
      <c r="D65" s="13" t="s">
        <v>935</v>
      </c>
      <c r="E65" s="13" t="s">
        <v>166</v>
      </c>
      <c r="F65" s="13"/>
      <c r="G65" s="13" t="s">
        <v>938</v>
      </c>
      <c r="H65" s="6">
        <v>135088.19</v>
      </c>
      <c r="I65" s="6">
        <v>154988.19</v>
      </c>
      <c r="J65" s="6">
        <v>154988.19</v>
      </c>
      <c r="K65" s="6">
        <v>0</v>
      </c>
    </row>
    <row r="66" spans="1:11" ht="39.950000000000003" customHeight="1" x14ac:dyDescent="0.15">
      <c r="A66" s="32" t="s">
        <v>939</v>
      </c>
      <c r="B66" s="32"/>
      <c r="C66" s="13" t="s">
        <v>940</v>
      </c>
      <c r="D66" s="13" t="s">
        <v>941</v>
      </c>
      <c r="E66" s="13" t="s">
        <v>166</v>
      </c>
      <c r="F66" s="13"/>
      <c r="G66" s="13" t="s">
        <v>942</v>
      </c>
      <c r="H66" s="6">
        <v>111600</v>
      </c>
      <c r="I66" s="6">
        <v>111600</v>
      </c>
      <c r="J66" s="6">
        <v>111600</v>
      </c>
      <c r="K66" s="6">
        <v>0</v>
      </c>
    </row>
    <row r="67" spans="1:11" ht="39.950000000000003" customHeight="1" x14ac:dyDescent="0.15">
      <c r="A67" s="32" t="s">
        <v>943</v>
      </c>
      <c r="B67" s="32"/>
      <c r="C67" s="13" t="s">
        <v>944</v>
      </c>
      <c r="D67" s="13" t="s">
        <v>945</v>
      </c>
      <c r="E67" s="13" t="s">
        <v>166</v>
      </c>
      <c r="F67" s="13"/>
      <c r="G67" s="13" t="s">
        <v>946</v>
      </c>
      <c r="H67" s="6">
        <v>30954.959999999999</v>
      </c>
      <c r="I67" s="6">
        <v>30954.959999999999</v>
      </c>
      <c r="J67" s="6">
        <v>30954.959999999999</v>
      </c>
      <c r="K67" s="6">
        <v>0</v>
      </c>
    </row>
    <row r="68" spans="1:11" ht="80.099999999999994" customHeight="1" x14ac:dyDescent="0.15">
      <c r="A68" s="32" t="s">
        <v>947</v>
      </c>
      <c r="B68" s="32"/>
      <c r="C68" s="13" t="s">
        <v>948</v>
      </c>
      <c r="D68" s="13" t="s">
        <v>949</v>
      </c>
      <c r="E68" s="13" t="s">
        <v>166</v>
      </c>
      <c r="F68" s="13"/>
      <c r="G68" s="13" t="s">
        <v>950</v>
      </c>
      <c r="H68" s="6">
        <v>21000</v>
      </c>
      <c r="I68" s="6">
        <v>0</v>
      </c>
      <c r="J68" s="6">
        <v>0</v>
      </c>
      <c r="K68" s="6">
        <v>0</v>
      </c>
    </row>
    <row r="69" spans="1:11" ht="39.950000000000003" customHeight="1" x14ac:dyDescent="0.15">
      <c r="A69" s="32" t="s">
        <v>951</v>
      </c>
      <c r="B69" s="32"/>
      <c r="C69" s="13" t="s">
        <v>952</v>
      </c>
      <c r="D69" s="13" t="s">
        <v>953</v>
      </c>
      <c r="E69" s="13" t="s">
        <v>166</v>
      </c>
      <c r="F69" s="13"/>
      <c r="G69" s="13" t="s">
        <v>954</v>
      </c>
      <c r="H69" s="6">
        <v>150000</v>
      </c>
      <c r="I69" s="6">
        <v>0</v>
      </c>
      <c r="J69" s="6">
        <v>0</v>
      </c>
      <c r="K69" s="6">
        <v>0</v>
      </c>
    </row>
    <row r="70" spans="1:11" ht="60" customHeight="1" x14ac:dyDescent="0.15">
      <c r="A70" s="32" t="s">
        <v>955</v>
      </c>
      <c r="B70" s="32"/>
      <c r="C70" s="13" t="s">
        <v>956</v>
      </c>
      <c r="D70" s="13" t="s">
        <v>957</v>
      </c>
      <c r="E70" s="13" t="s">
        <v>166</v>
      </c>
      <c r="F70" s="13"/>
      <c r="G70" s="13" t="s">
        <v>958</v>
      </c>
      <c r="H70" s="6">
        <v>39861</v>
      </c>
      <c r="I70" s="6">
        <v>0</v>
      </c>
      <c r="J70" s="6">
        <v>0</v>
      </c>
      <c r="K70" s="6">
        <v>0</v>
      </c>
    </row>
    <row r="71" spans="1:11" ht="60" customHeight="1" x14ac:dyDescent="0.15">
      <c r="A71" s="32" t="s">
        <v>959</v>
      </c>
      <c r="B71" s="32"/>
      <c r="C71" s="13" t="s">
        <v>960</v>
      </c>
      <c r="D71" s="13" t="s">
        <v>961</v>
      </c>
      <c r="E71" s="13" t="s">
        <v>166</v>
      </c>
      <c r="F71" s="13"/>
      <c r="G71" s="13" t="s">
        <v>962</v>
      </c>
      <c r="H71" s="6">
        <v>42000</v>
      </c>
      <c r="I71" s="6">
        <v>0</v>
      </c>
      <c r="J71" s="6">
        <v>0</v>
      </c>
      <c r="K71" s="6">
        <v>0</v>
      </c>
    </row>
    <row r="72" spans="1:11" ht="39.950000000000003" customHeight="1" x14ac:dyDescent="0.15">
      <c r="A72" s="32" t="s">
        <v>963</v>
      </c>
      <c r="B72" s="32"/>
      <c r="C72" s="13" t="s">
        <v>964</v>
      </c>
      <c r="D72" s="13" t="s">
        <v>965</v>
      </c>
      <c r="E72" s="13" t="s">
        <v>166</v>
      </c>
      <c r="F72" s="13"/>
      <c r="G72" s="13" t="s">
        <v>966</v>
      </c>
      <c r="H72" s="6">
        <v>493350</v>
      </c>
      <c r="I72" s="6">
        <v>448500</v>
      </c>
      <c r="J72" s="6">
        <v>448500</v>
      </c>
      <c r="K72" s="6">
        <v>0</v>
      </c>
    </row>
    <row r="73" spans="1:11" ht="39.950000000000003" customHeight="1" x14ac:dyDescent="0.15">
      <c r="A73" s="32" t="s">
        <v>967</v>
      </c>
      <c r="B73" s="32"/>
      <c r="C73" s="13" t="s">
        <v>968</v>
      </c>
      <c r="D73" s="13" t="s">
        <v>969</v>
      </c>
      <c r="E73" s="13" t="s">
        <v>166</v>
      </c>
      <c r="F73" s="13"/>
      <c r="G73" s="13" t="s">
        <v>970</v>
      </c>
      <c r="H73" s="6">
        <v>89575</v>
      </c>
      <c r="I73" s="6">
        <v>89575</v>
      </c>
      <c r="J73" s="6">
        <v>89575</v>
      </c>
      <c r="K73" s="6">
        <v>0</v>
      </c>
    </row>
    <row r="74" spans="1:11" ht="60" customHeight="1" x14ac:dyDescent="0.15">
      <c r="A74" s="32" t="s">
        <v>971</v>
      </c>
      <c r="B74" s="32"/>
      <c r="C74" s="13" t="s">
        <v>889</v>
      </c>
      <c r="D74" s="13" t="s">
        <v>890</v>
      </c>
      <c r="E74" s="13" t="s">
        <v>166</v>
      </c>
      <c r="F74" s="13"/>
      <c r="G74" s="13" t="s">
        <v>972</v>
      </c>
      <c r="H74" s="6">
        <v>51000</v>
      </c>
      <c r="I74" s="6">
        <v>51000</v>
      </c>
      <c r="J74" s="6">
        <v>51000</v>
      </c>
      <c r="K74" s="6">
        <v>0</v>
      </c>
    </row>
    <row r="75" spans="1:11" ht="39.950000000000003" customHeight="1" x14ac:dyDescent="0.15">
      <c r="A75" s="32" t="s">
        <v>973</v>
      </c>
      <c r="B75" s="32"/>
      <c r="C75" s="13" t="s">
        <v>974</v>
      </c>
      <c r="D75" s="13" t="s">
        <v>975</v>
      </c>
      <c r="E75" s="13" t="s">
        <v>166</v>
      </c>
      <c r="F75" s="13"/>
      <c r="G75" s="13" t="s">
        <v>976</v>
      </c>
      <c r="H75" s="6">
        <v>17520</v>
      </c>
      <c r="I75" s="6">
        <v>17520</v>
      </c>
      <c r="J75" s="6">
        <v>17520</v>
      </c>
      <c r="K75" s="6">
        <v>0</v>
      </c>
    </row>
    <row r="76" spans="1:11" ht="60" customHeight="1" x14ac:dyDescent="0.15">
      <c r="A76" s="32" t="s">
        <v>977</v>
      </c>
      <c r="B76" s="32"/>
      <c r="C76" s="13" t="s">
        <v>978</v>
      </c>
      <c r="D76" s="13" t="s">
        <v>979</v>
      </c>
      <c r="E76" s="13" t="s">
        <v>166</v>
      </c>
      <c r="F76" s="13"/>
      <c r="G76" s="13" t="s">
        <v>980</v>
      </c>
      <c r="H76" s="6">
        <v>59965</v>
      </c>
      <c r="I76" s="6">
        <v>59965</v>
      </c>
      <c r="J76" s="6">
        <v>59965</v>
      </c>
      <c r="K76" s="6">
        <v>0</v>
      </c>
    </row>
    <row r="77" spans="1:11" ht="99.95" customHeight="1" x14ac:dyDescent="0.15">
      <c r="A77" s="32" t="s">
        <v>981</v>
      </c>
      <c r="B77" s="32"/>
      <c r="C77" s="13" t="s">
        <v>889</v>
      </c>
      <c r="D77" s="13" t="s">
        <v>890</v>
      </c>
      <c r="E77" s="13" t="s">
        <v>166</v>
      </c>
      <c r="F77" s="13"/>
      <c r="G77" s="13" t="s">
        <v>982</v>
      </c>
      <c r="H77" s="6">
        <v>125000</v>
      </c>
      <c r="I77" s="6">
        <v>0</v>
      </c>
      <c r="J77" s="6">
        <v>0</v>
      </c>
      <c r="K77" s="6">
        <v>0</v>
      </c>
    </row>
    <row r="78" spans="1:11" ht="60" customHeight="1" x14ac:dyDescent="0.15">
      <c r="A78" s="32" t="s">
        <v>983</v>
      </c>
      <c r="B78" s="32"/>
      <c r="C78" s="13" t="s">
        <v>974</v>
      </c>
      <c r="D78" s="13" t="s">
        <v>975</v>
      </c>
      <c r="E78" s="13" t="s">
        <v>166</v>
      </c>
      <c r="F78" s="13"/>
      <c r="G78" s="13" t="s">
        <v>984</v>
      </c>
      <c r="H78" s="6">
        <v>17946</v>
      </c>
      <c r="I78" s="6">
        <v>17946</v>
      </c>
      <c r="J78" s="6">
        <v>17946</v>
      </c>
      <c r="K78" s="6">
        <v>0</v>
      </c>
    </row>
    <row r="79" spans="1:11" ht="39.950000000000003" customHeight="1" x14ac:dyDescent="0.15">
      <c r="A79" s="32" t="s">
        <v>985</v>
      </c>
      <c r="B79" s="32"/>
      <c r="C79" s="13" t="s">
        <v>889</v>
      </c>
      <c r="D79" s="13" t="s">
        <v>890</v>
      </c>
      <c r="E79" s="13" t="s">
        <v>166</v>
      </c>
      <c r="F79" s="13"/>
      <c r="G79" s="13" t="s">
        <v>986</v>
      </c>
      <c r="H79" s="6">
        <v>94969</v>
      </c>
      <c r="I79" s="6">
        <v>94969</v>
      </c>
      <c r="J79" s="6">
        <v>94969</v>
      </c>
      <c r="K79" s="6">
        <v>0</v>
      </c>
    </row>
    <row r="80" spans="1:11" ht="39.950000000000003" customHeight="1" x14ac:dyDescent="0.15">
      <c r="A80" s="32" t="s">
        <v>987</v>
      </c>
      <c r="B80" s="32"/>
      <c r="C80" s="13" t="s">
        <v>988</v>
      </c>
      <c r="D80" s="13" t="s">
        <v>989</v>
      </c>
      <c r="E80" s="13" t="s">
        <v>166</v>
      </c>
      <c r="F80" s="13"/>
      <c r="G80" s="13" t="s">
        <v>990</v>
      </c>
      <c r="H80" s="6">
        <v>8600</v>
      </c>
      <c r="I80" s="6">
        <v>8600</v>
      </c>
      <c r="J80" s="6">
        <v>8600</v>
      </c>
      <c r="K80" s="6">
        <v>0</v>
      </c>
    </row>
    <row r="81" spans="1:11" ht="20.100000000000001" customHeight="1" x14ac:dyDescent="0.15">
      <c r="A81" s="34" t="s">
        <v>826</v>
      </c>
      <c r="B81" s="34"/>
      <c r="C81" s="34"/>
      <c r="D81" s="34"/>
      <c r="E81" s="34"/>
      <c r="F81" s="34"/>
      <c r="G81" s="10" t="s">
        <v>991</v>
      </c>
      <c r="H81" s="8">
        <f>SUBTOTAL(9,H59:H80)</f>
        <v>4743751.5699999994</v>
      </c>
      <c r="I81" s="8">
        <f>SUBTOTAL(9,I59:I80)</f>
        <v>2773718.14</v>
      </c>
      <c r="J81" s="8">
        <f>SUBTOTAL(9,J59:J80)</f>
        <v>2773718.14</v>
      </c>
      <c r="K81" s="8">
        <f>SUBTOTAL(9,K59:K80)</f>
        <v>0</v>
      </c>
    </row>
    <row r="82" spans="1:11" ht="60" customHeight="1" x14ac:dyDescent="0.15">
      <c r="A82" s="32" t="s">
        <v>992</v>
      </c>
      <c r="B82" s="32"/>
      <c r="C82" s="13" t="s">
        <v>993</v>
      </c>
      <c r="D82" s="13" t="s">
        <v>994</v>
      </c>
      <c r="E82" s="13" t="s">
        <v>289</v>
      </c>
      <c r="F82" s="13"/>
      <c r="G82" s="13" t="s">
        <v>995</v>
      </c>
      <c r="H82" s="6">
        <v>90000</v>
      </c>
      <c r="I82" s="6">
        <v>90000</v>
      </c>
      <c r="J82" s="6">
        <v>90000</v>
      </c>
      <c r="K82" s="6">
        <v>0</v>
      </c>
    </row>
    <row r="83" spans="1:11" ht="20.100000000000001" customHeight="1" x14ac:dyDescent="0.15">
      <c r="A83" s="34" t="s">
        <v>826</v>
      </c>
      <c r="B83" s="34"/>
      <c r="C83" s="34"/>
      <c r="D83" s="34"/>
      <c r="E83" s="34"/>
      <c r="F83" s="34"/>
      <c r="G83" s="10" t="s">
        <v>996</v>
      </c>
      <c r="H83" s="8">
        <f>SUBTOTAL(9,H82:H82)</f>
        <v>90000</v>
      </c>
      <c r="I83" s="8">
        <f>SUBTOTAL(9,I82:I82)</f>
        <v>90000</v>
      </c>
      <c r="J83" s="8">
        <f>SUBTOTAL(9,J82:J82)</f>
        <v>90000</v>
      </c>
      <c r="K83" s="8">
        <f>SUBTOTAL(9,K82:K82)</f>
        <v>0</v>
      </c>
    </row>
    <row r="84" spans="1:11" ht="60" customHeight="1" x14ac:dyDescent="0.15">
      <c r="A84" s="32" t="s">
        <v>997</v>
      </c>
      <c r="B84" s="32"/>
      <c r="C84" s="13" t="s">
        <v>998</v>
      </c>
      <c r="D84" s="13" t="s">
        <v>999</v>
      </c>
      <c r="E84" s="13" t="s">
        <v>298</v>
      </c>
      <c r="F84" s="13"/>
      <c r="G84" s="13" t="s">
        <v>1000</v>
      </c>
      <c r="H84" s="6">
        <v>150000</v>
      </c>
      <c r="I84" s="6">
        <v>0</v>
      </c>
      <c r="J84" s="6">
        <v>0</v>
      </c>
      <c r="K84" s="6">
        <v>0</v>
      </c>
    </row>
    <row r="85" spans="1:11" ht="39.950000000000003" customHeight="1" x14ac:dyDescent="0.15">
      <c r="A85" s="32" t="s">
        <v>1001</v>
      </c>
      <c r="B85" s="32"/>
      <c r="C85" s="13" t="s">
        <v>1002</v>
      </c>
      <c r="D85" s="13" t="s">
        <v>1003</v>
      </c>
      <c r="E85" s="13" t="s">
        <v>298</v>
      </c>
      <c r="F85" s="13"/>
      <c r="G85" s="13" t="s">
        <v>1004</v>
      </c>
      <c r="H85" s="6">
        <v>160000</v>
      </c>
      <c r="I85" s="6">
        <v>0</v>
      </c>
      <c r="J85" s="6">
        <v>0</v>
      </c>
      <c r="K85" s="6">
        <v>0</v>
      </c>
    </row>
    <row r="86" spans="1:11" ht="20.100000000000001" customHeight="1" x14ac:dyDescent="0.15">
      <c r="A86" s="32" t="s">
        <v>1005</v>
      </c>
      <c r="B86" s="32"/>
      <c r="C86" s="13" t="s">
        <v>1006</v>
      </c>
      <c r="D86" s="13" t="s">
        <v>1007</v>
      </c>
      <c r="E86" s="13" t="s">
        <v>298</v>
      </c>
      <c r="F86" s="13"/>
      <c r="G86" s="13" t="s">
        <v>1008</v>
      </c>
      <c r="H86" s="6">
        <v>208900.66</v>
      </c>
      <c r="I86" s="6">
        <v>0</v>
      </c>
      <c r="J86" s="6">
        <v>0</v>
      </c>
      <c r="K86" s="6">
        <v>0</v>
      </c>
    </row>
    <row r="87" spans="1:11" ht="39.950000000000003" customHeight="1" x14ac:dyDescent="0.15">
      <c r="A87" s="32" t="s">
        <v>1009</v>
      </c>
      <c r="B87" s="32"/>
      <c r="C87" s="13" t="s">
        <v>1010</v>
      </c>
      <c r="D87" s="13" t="s">
        <v>1011</v>
      </c>
      <c r="E87" s="13" t="s">
        <v>298</v>
      </c>
      <c r="F87" s="13"/>
      <c r="G87" s="13" t="s">
        <v>1012</v>
      </c>
      <c r="H87" s="6">
        <v>5501300</v>
      </c>
      <c r="I87" s="6">
        <v>0</v>
      </c>
      <c r="J87" s="6">
        <v>0</v>
      </c>
      <c r="K87" s="6">
        <v>0</v>
      </c>
    </row>
    <row r="88" spans="1:11" ht="20.100000000000001" customHeight="1" x14ac:dyDescent="0.15">
      <c r="A88" s="34" t="s">
        <v>826</v>
      </c>
      <c r="B88" s="34"/>
      <c r="C88" s="34"/>
      <c r="D88" s="34"/>
      <c r="E88" s="34"/>
      <c r="F88" s="34"/>
      <c r="G88" s="10" t="s">
        <v>1013</v>
      </c>
      <c r="H88" s="8">
        <f>SUBTOTAL(9,H84:H87)</f>
        <v>6020200.6600000001</v>
      </c>
      <c r="I88" s="8">
        <f>SUBTOTAL(9,I84:I87)</f>
        <v>0</v>
      </c>
      <c r="J88" s="8">
        <f>SUBTOTAL(9,J84:J87)</f>
        <v>0</v>
      </c>
      <c r="K88" s="8">
        <f>SUBTOTAL(9,K84:K87)</f>
        <v>0</v>
      </c>
    </row>
    <row r="89" spans="1:11" ht="39.950000000000003" customHeight="1" x14ac:dyDescent="0.15">
      <c r="A89" s="32" t="s">
        <v>1014</v>
      </c>
      <c r="B89" s="32"/>
      <c r="C89" s="13" t="s">
        <v>1015</v>
      </c>
      <c r="D89" s="13" t="s">
        <v>1016</v>
      </c>
      <c r="E89" s="13" t="s">
        <v>310</v>
      </c>
      <c r="F89" s="13"/>
      <c r="G89" s="13" t="s">
        <v>1017</v>
      </c>
      <c r="H89" s="6">
        <v>848524</v>
      </c>
      <c r="I89" s="6">
        <v>845056</v>
      </c>
      <c r="J89" s="6">
        <v>845056</v>
      </c>
      <c r="K89" s="6">
        <v>0</v>
      </c>
    </row>
    <row r="90" spans="1:11" ht="39.950000000000003" customHeight="1" x14ac:dyDescent="0.15">
      <c r="A90" s="32" t="s">
        <v>1018</v>
      </c>
      <c r="B90" s="32"/>
      <c r="C90" s="13" t="s">
        <v>1019</v>
      </c>
      <c r="D90" s="13" t="s">
        <v>1020</v>
      </c>
      <c r="E90" s="13" t="s">
        <v>310</v>
      </c>
      <c r="F90" s="13"/>
      <c r="G90" s="13" t="s">
        <v>1021</v>
      </c>
      <c r="H90" s="6">
        <v>35360</v>
      </c>
      <c r="I90" s="6">
        <v>35360</v>
      </c>
      <c r="J90" s="6">
        <v>35360</v>
      </c>
      <c r="K90" s="6">
        <v>0</v>
      </c>
    </row>
    <row r="91" spans="1:11" ht="39.950000000000003" customHeight="1" x14ac:dyDescent="0.15">
      <c r="A91" s="32" t="s">
        <v>1022</v>
      </c>
      <c r="B91" s="32"/>
      <c r="C91" s="13" t="s">
        <v>1019</v>
      </c>
      <c r="D91" s="13" t="s">
        <v>1020</v>
      </c>
      <c r="E91" s="13" t="s">
        <v>310</v>
      </c>
      <c r="F91" s="13"/>
      <c r="G91" s="13" t="s">
        <v>1023</v>
      </c>
      <c r="H91" s="6">
        <v>98940</v>
      </c>
      <c r="I91" s="6">
        <v>8399.99</v>
      </c>
      <c r="J91" s="6">
        <v>8399.99</v>
      </c>
      <c r="K91" s="6">
        <v>0</v>
      </c>
    </row>
    <row r="92" spans="1:11" ht="60" customHeight="1" x14ac:dyDescent="0.15">
      <c r="A92" s="32" t="s">
        <v>1024</v>
      </c>
      <c r="B92" s="32"/>
      <c r="C92" s="13" t="s">
        <v>1025</v>
      </c>
      <c r="D92" s="13" t="s">
        <v>1026</v>
      </c>
      <c r="E92" s="13" t="s">
        <v>310</v>
      </c>
      <c r="F92" s="13"/>
      <c r="G92" s="13" t="s">
        <v>1027</v>
      </c>
      <c r="H92" s="6">
        <v>25440</v>
      </c>
      <c r="I92" s="6">
        <v>5936</v>
      </c>
      <c r="J92" s="6">
        <v>5936</v>
      </c>
      <c r="K92" s="6">
        <v>0</v>
      </c>
    </row>
    <row r="93" spans="1:11" ht="39.950000000000003" customHeight="1" x14ac:dyDescent="0.15">
      <c r="A93" s="32" t="s">
        <v>1028</v>
      </c>
      <c r="B93" s="32"/>
      <c r="C93" s="13" t="s">
        <v>1029</v>
      </c>
      <c r="D93" s="13" t="s">
        <v>1030</v>
      </c>
      <c r="E93" s="13" t="s">
        <v>310</v>
      </c>
      <c r="F93" s="13"/>
      <c r="G93" s="13" t="s">
        <v>1031</v>
      </c>
      <c r="H93" s="6">
        <v>298540.01</v>
      </c>
      <c r="I93" s="6">
        <v>302008.01</v>
      </c>
      <c r="J93" s="6">
        <v>302008.01</v>
      </c>
      <c r="K93" s="6">
        <v>0</v>
      </c>
    </row>
    <row r="94" spans="1:11" ht="39.950000000000003" customHeight="1" x14ac:dyDescent="0.15">
      <c r="A94" s="32" t="s">
        <v>1032</v>
      </c>
      <c r="B94" s="32"/>
      <c r="C94" s="13" t="s">
        <v>1033</v>
      </c>
      <c r="D94" s="13" t="s">
        <v>1034</v>
      </c>
      <c r="E94" s="13" t="s">
        <v>310</v>
      </c>
      <c r="F94" s="13"/>
      <c r="G94" s="13" t="s">
        <v>1035</v>
      </c>
      <c r="H94" s="6">
        <v>3240</v>
      </c>
      <c r="I94" s="6">
        <v>3240</v>
      </c>
      <c r="J94" s="6">
        <v>3240</v>
      </c>
      <c r="K94" s="6">
        <v>0</v>
      </c>
    </row>
    <row r="95" spans="1:11" ht="20.100000000000001" customHeight="1" x14ac:dyDescent="0.15">
      <c r="A95" s="34" t="s">
        <v>826</v>
      </c>
      <c r="B95" s="34"/>
      <c r="C95" s="34"/>
      <c r="D95" s="34"/>
      <c r="E95" s="34"/>
      <c r="F95" s="34"/>
      <c r="G95" s="10" t="s">
        <v>1036</v>
      </c>
      <c r="H95" s="8">
        <f>SUBTOTAL(9,H89:H94)</f>
        <v>1310044.01</v>
      </c>
      <c r="I95" s="8">
        <f>SUBTOTAL(9,I89:I94)</f>
        <v>1200000</v>
      </c>
      <c r="J95" s="8">
        <f>SUBTOTAL(9,J89:J94)</f>
        <v>1200000</v>
      </c>
      <c r="K95" s="8">
        <f>SUBTOTAL(9,K89:K94)</f>
        <v>0</v>
      </c>
    </row>
    <row r="96" spans="1:11" ht="39.950000000000003" customHeight="1" x14ac:dyDescent="0.15">
      <c r="A96" s="32" t="s">
        <v>1037</v>
      </c>
      <c r="B96" s="32"/>
      <c r="C96" s="13" t="s">
        <v>1038</v>
      </c>
      <c r="D96" s="13" t="s">
        <v>1039</v>
      </c>
      <c r="E96" s="13" t="s">
        <v>313</v>
      </c>
      <c r="F96" s="13"/>
      <c r="G96" s="13" t="s">
        <v>1040</v>
      </c>
      <c r="H96" s="6">
        <v>19430.400000000001</v>
      </c>
      <c r="I96" s="6">
        <v>19430.400000000001</v>
      </c>
      <c r="J96" s="6">
        <v>19430.400000000001</v>
      </c>
      <c r="K96" s="6">
        <v>0</v>
      </c>
    </row>
    <row r="97" spans="1:11" ht="39.950000000000003" customHeight="1" x14ac:dyDescent="0.15">
      <c r="A97" s="32" t="s">
        <v>1041</v>
      </c>
      <c r="B97" s="32"/>
      <c r="C97" s="13" t="s">
        <v>1042</v>
      </c>
      <c r="D97" s="13" t="s">
        <v>1043</v>
      </c>
      <c r="E97" s="13" t="s">
        <v>313</v>
      </c>
      <c r="F97" s="13"/>
      <c r="G97" s="13" t="s">
        <v>1044</v>
      </c>
      <c r="H97" s="6">
        <v>132600</v>
      </c>
      <c r="I97" s="6">
        <v>0</v>
      </c>
      <c r="J97" s="6">
        <v>0</v>
      </c>
      <c r="K97" s="6">
        <v>0</v>
      </c>
    </row>
    <row r="98" spans="1:11" ht="39.950000000000003" customHeight="1" x14ac:dyDescent="0.15">
      <c r="A98" s="32" t="s">
        <v>1045</v>
      </c>
      <c r="B98" s="32"/>
      <c r="C98" s="13" t="s">
        <v>1046</v>
      </c>
      <c r="D98" s="13" t="s">
        <v>1047</v>
      </c>
      <c r="E98" s="13" t="s">
        <v>313</v>
      </c>
      <c r="F98" s="13"/>
      <c r="G98" s="13" t="s">
        <v>1048</v>
      </c>
      <c r="H98" s="6">
        <v>3990</v>
      </c>
      <c r="I98" s="6">
        <v>2000</v>
      </c>
      <c r="J98" s="6">
        <v>2000</v>
      </c>
      <c r="K98" s="6">
        <v>0</v>
      </c>
    </row>
    <row r="99" spans="1:11" ht="39.950000000000003" customHeight="1" x14ac:dyDescent="0.15">
      <c r="A99" s="32" t="s">
        <v>1049</v>
      </c>
      <c r="B99" s="32"/>
      <c r="C99" s="13" t="s">
        <v>1050</v>
      </c>
      <c r="D99" s="13" t="s">
        <v>1051</v>
      </c>
      <c r="E99" s="13" t="s">
        <v>313</v>
      </c>
      <c r="F99" s="13"/>
      <c r="G99" s="13" t="s">
        <v>1052</v>
      </c>
      <c r="H99" s="6">
        <v>400000</v>
      </c>
      <c r="I99" s="6">
        <v>120000</v>
      </c>
      <c r="J99" s="6">
        <v>120000</v>
      </c>
      <c r="K99" s="6">
        <v>0</v>
      </c>
    </row>
    <row r="100" spans="1:11" ht="39.950000000000003" customHeight="1" x14ac:dyDescent="0.15">
      <c r="A100" s="32" t="s">
        <v>1053</v>
      </c>
      <c r="B100" s="32"/>
      <c r="C100" s="13" t="s">
        <v>1054</v>
      </c>
      <c r="D100" s="13" t="s">
        <v>1055</v>
      </c>
      <c r="E100" s="13" t="s">
        <v>313</v>
      </c>
      <c r="F100" s="13"/>
      <c r="G100" s="13" t="s">
        <v>1056</v>
      </c>
      <c r="H100" s="6">
        <v>90000</v>
      </c>
      <c r="I100" s="6">
        <v>90000</v>
      </c>
      <c r="J100" s="6">
        <v>90000</v>
      </c>
      <c r="K100" s="6">
        <v>0</v>
      </c>
    </row>
    <row r="101" spans="1:11" ht="39.950000000000003" customHeight="1" x14ac:dyDescent="0.15">
      <c r="A101" s="32" t="s">
        <v>1057</v>
      </c>
      <c r="B101" s="32"/>
      <c r="C101" s="13" t="s">
        <v>1058</v>
      </c>
      <c r="D101" s="13" t="s">
        <v>1059</v>
      </c>
      <c r="E101" s="13" t="s">
        <v>313</v>
      </c>
      <c r="F101" s="13"/>
      <c r="G101" s="13" t="s">
        <v>1060</v>
      </c>
      <c r="H101" s="6">
        <v>49000</v>
      </c>
      <c r="I101" s="6">
        <v>0</v>
      </c>
      <c r="J101" s="6">
        <v>0</v>
      </c>
      <c r="K101" s="6">
        <v>0</v>
      </c>
    </row>
    <row r="102" spans="1:11" ht="39.950000000000003" customHeight="1" x14ac:dyDescent="0.15">
      <c r="A102" s="32" t="s">
        <v>1061</v>
      </c>
      <c r="B102" s="32"/>
      <c r="C102" s="13" t="s">
        <v>1062</v>
      </c>
      <c r="D102" s="13" t="s">
        <v>1063</v>
      </c>
      <c r="E102" s="13" t="s">
        <v>313</v>
      </c>
      <c r="F102" s="13"/>
      <c r="G102" s="13" t="s">
        <v>1064</v>
      </c>
      <c r="H102" s="6">
        <v>18750</v>
      </c>
      <c r="I102" s="6">
        <v>0</v>
      </c>
      <c r="J102" s="6">
        <v>0</v>
      </c>
      <c r="K102" s="6">
        <v>0</v>
      </c>
    </row>
    <row r="103" spans="1:11" ht="39.950000000000003" customHeight="1" x14ac:dyDescent="0.15">
      <c r="A103" s="32" t="s">
        <v>1065</v>
      </c>
      <c r="B103" s="32"/>
      <c r="C103" s="13" t="s">
        <v>1038</v>
      </c>
      <c r="D103" s="13" t="s">
        <v>1039</v>
      </c>
      <c r="E103" s="13" t="s">
        <v>313</v>
      </c>
      <c r="F103" s="13"/>
      <c r="G103" s="13" t="s">
        <v>1066</v>
      </c>
      <c r="H103" s="6">
        <v>2879.55</v>
      </c>
      <c r="I103" s="6">
        <v>1806.97</v>
      </c>
      <c r="J103" s="6">
        <v>1806.97</v>
      </c>
      <c r="K103" s="6">
        <v>0</v>
      </c>
    </row>
    <row r="104" spans="1:11" ht="39.950000000000003" customHeight="1" x14ac:dyDescent="0.15">
      <c r="A104" s="32" t="s">
        <v>1067</v>
      </c>
      <c r="B104" s="32"/>
      <c r="C104" s="13" t="s">
        <v>1068</v>
      </c>
      <c r="D104" s="13" t="s">
        <v>1069</v>
      </c>
      <c r="E104" s="13" t="s">
        <v>313</v>
      </c>
      <c r="F104" s="13"/>
      <c r="G104" s="13" t="s">
        <v>1070</v>
      </c>
      <c r="H104" s="6">
        <v>238000</v>
      </c>
      <c r="I104" s="6">
        <v>0</v>
      </c>
      <c r="J104" s="6">
        <v>0</v>
      </c>
      <c r="K104" s="6">
        <v>0</v>
      </c>
    </row>
    <row r="105" spans="1:11" ht="39.950000000000003" customHeight="1" x14ac:dyDescent="0.15">
      <c r="A105" s="32" t="s">
        <v>1071</v>
      </c>
      <c r="B105" s="32"/>
      <c r="C105" s="13" t="s">
        <v>1072</v>
      </c>
      <c r="D105" s="13" t="s">
        <v>1073</v>
      </c>
      <c r="E105" s="13" t="s">
        <v>313</v>
      </c>
      <c r="F105" s="13"/>
      <c r="G105" s="13" t="s">
        <v>1074</v>
      </c>
      <c r="H105" s="6">
        <v>360000</v>
      </c>
      <c r="I105" s="6">
        <v>0</v>
      </c>
      <c r="J105" s="6">
        <v>0</v>
      </c>
      <c r="K105" s="6">
        <v>0</v>
      </c>
    </row>
    <row r="106" spans="1:11" ht="20.100000000000001" customHeight="1" x14ac:dyDescent="0.15">
      <c r="A106" s="34" t="s">
        <v>826</v>
      </c>
      <c r="B106" s="34"/>
      <c r="C106" s="34"/>
      <c r="D106" s="34"/>
      <c r="E106" s="34"/>
      <c r="F106" s="34"/>
      <c r="G106" s="10" t="s">
        <v>1075</v>
      </c>
      <c r="H106" s="8">
        <f>SUBTOTAL(9,H96:H105)</f>
        <v>1314649.9500000002</v>
      </c>
      <c r="I106" s="8">
        <f>SUBTOTAL(9,I96:I105)</f>
        <v>233237.37</v>
      </c>
      <c r="J106" s="8">
        <f>SUBTOTAL(9,J96:J105)</f>
        <v>233237.37</v>
      </c>
      <c r="K106" s="8">
        <f>SUBTOTAL(9,K96:K105)</f>
        <v>0</v>
      </c>
    </row>
    <row r="107" spans="1:11" ht="39.950000000000003" customHeight="1" x14ac:dyDescent="0.15">
      <c r="A107" s="32" t="s">
        <v>1076</v>
      </c>
      <c r="B107" s="32"/>
      <c r="C107" s="13" t="s">
        <v>1077</v>
      </c>
      <c r="D107" s="13" t="s">
        <v>1078</v>
      </c>
      <c r="E107" s="13" t="s">
        <v>316</v>
      </c>
      <c r="F107" s="13"/>
      <c r="G107" s="13" t="s">
        <v>1079</v>
      </c>
      <c r="H107" s="6">
        <v>3800</v>
      </c>
      <c r="I107" s="6">
        <v>3800</v>
      </c>
      <c r="J107" s="6">
        <v>3800</v>
      </c>
      <c r="K107" s="6">
        <v>0</v>
      </c>
    </row>
    <row r="108" spans="1:11" ht="20.100000000000001" customHeight="1" x14ac:dyDescent="0.15">
      <c r="A108" s="32" t="s">
        <v>1080</v>
      </c>
      <c r="B108" s="32"/>
      <c r="C108" s="13" t="s">
        <v>1077</v>
      </c>
      <c r="D108" s="13" t="s">
        <v>1078</v>
      </c>
      <c r="E108" s="13" t="s">
        <v>316</v>
      </c>
      <c r="F108" s="13"/>
      <c r="G108" s="13" t="s">
        <v>1081</v>
      </c>
      <c r="H108" s="6">
        <v>801562.49</v>
      </c>
      <c r="I108" s="6">
        <v>132091.9</v>
      </c>
      <c r="J108" s="6">
        <v>132091.9</v>
      </c>
      <c r="K108" s="6">
        <v>0</v>
      </c>
    </row>
    <row r="109" spans="1:11" ht="20.100000000000001" customHeight="1" x14ac:dyDescent="0.15">
      <c r="A109" s="34" t="s">
        <v>826</v>
      </c>
      <c r="B109" s="34"/>
      <c r="C109" s="34"/>
      <c r="D109" s="34"/>
      <c r="E109" s="34"/>
      <c r="F109" s="34"/>
      <c r="G109" s="10" t="s">
        <v>1082</v>
      </c>
      <c r="H109" s="8">
        <f>SUBTOTAL(9,H107:H108)</f>
        <v>805362.49</v>
      </c>
      <c r="I109" s="8">
        <f>SUBTOTAL(9,I107:I108)</f>
        <v>135891.9</v>
      </c>
      <c r="J109" s="8">
        <f>SUBTOTAL(9,J107:J108)</f>
        <v>135891.9</v>
      </c>
      <c r="K109" s="8">
        <f>SUBTOTAL(9,K107:K108)</f>
        <v>0</v>
      </c>
    </row>
    <row r="110" spans="1:11" ht="60" customHeight="1" x14ac:dyDescent="0.15">
      <c r="A110" s="32" t="s">
        <v>1083</v>
      </c>
      <c r="B110" s="32"/>
      <c r="C110" s="13" t="s">
        <v>1084</v>
      </c>
      <c r="D110" s="13" t="s">
        <v>1085</v>
      </c>
      <c r="E110" s="13" t="s">
        <v>319</v>
      </c>
      <c r="F110" s="13"/>
      <c r="G110" s="13" t="s">
        <v>1086</v>
      </c>
      <c r="H110" s="6">
        <v>395</v>
      </c>
      <c r="I110" s="6">
        <v>395</v>
      </c>
      <c r="J110" s="6">
        <v>395</v>
      </c>
      <c r="K110" s="6">
        <v>0</v>
      </c>
    </row>
    <row r="111" spans="1:11" ht="39.950000000000003" customHeight="1" x14ac:dyDescent="0.15">
      <c r="A111" s="32" t="s">
        <v>1087</v>
      </c>
      <c r="B111" s="32"/>
      <c r="C111" s="13" t="s">
        <v>1084</v>
      </c>
      <c r="D111" s="13" t="s">
        <v>1085</v>
      </c>
      <c r="E111" s="13" t="s">
        <v>319</v>
      </c>
      <c r="F111" s="13"/>
      <c r="G111" s="13" t="s">
        <v>1088</v>
      </c>
      <c r="H111" s="6">
        <v>4782</v>
      </c>
      <c r="I111" s="6">
        <v>1594</v>
      </c>
      <c r="J111" s="6">
        <v>1594</v>
      </c>
      <c r="K111" s="6">
        <v>0</v>
      </c>
    </row>
    <row r="112" spans="1:11" ht="39.950000000000003" customHeight="1" x14ac:dyDescent="0.15">
      <c r="A112" s="32" t="s">
        <v>1089</v>
      </c>
      <c r="B112" s="32"/>
      <c r="C112" s="13" t="s">
        <v>1090</v>
      </c>
      <c r="D112" s="13" t="s">
        <v>1091</v>
      </c>
      <c r="E112" s="13" t="s">
        <v>319</v>
      </c>
      <c r="F112" s="13"/>
      <c r="G112" s="13" t="s">
        <v>1092</v>
      </c>
      <c r="H112" s="6">
        <v>17596</v>
      </c>
      <c r="I112" s="6">
        <v>17596</v>
      </c>
      <c r="J112" s="6">
        <v>17596</v>
      </c>
      <c r="K112" s="6">
        <v>0</v>
      </c>
    </row>
    <row r="113" spans="1:11" ht="39.950000000000003" customHeight="1" x14ac:dyDescent="0.15">
      <c r="A113" s="32" t="s">
        <v>1093</v>
      </c>
      <c r="B113" s="32"/>
      <c r="C113" s="13" t="s">
        <v>1094</v>
      </c>
      <c r="D113" s="13" t="s">
        <v>1095</v>
      </c>
      <c r="E113" s="13" t="s">
        <v>319</v>
      </c>
      <c r="F113" s="13"/>
      <c r="G113" s="13" t="s">
        <v>1096</v>
      </c>
      <c r="H113" s="6">
        <v>1680</v>
      </c>
      <c r="I113" s="6">
        <v>1680</v>
      </c>
      <c r="J113" s="6">
        <v>1680</v>
      </c>
      <c r="K113" s="6">
        <v>0</v>
      </c>
    </row>
    <row r="114" spans="1:11" ht="39.950000000000003" customHeight="1" x14ac:dyDescent="0.15">
      <c r="A114" s="32" t="s">
        <v>1097</v>
      </c>
      <c r="B114" s="32"/>
      <c r="C114" s="13" t="s">
        <v>1084</v>
      </c>
      <c r="D114" s="13" t="s">
        <v>1085</v>
      </c>
      <c r="E114" s="13" t="s">
        <v>319</v>
      </c>
      <c r="F114" s="13"/>
      <c r="G114" s="13" t="s">
        <v>1098</v>
      </c>
      <c r="H114" s="6">
        <v>14000</v>
      </c>
      <c r="I114" s="6">
        <v>8400</v>
      </c>
      <c r="J114" s="6">
        <v>8400</v>
      </c>
      <c r="K114" s="6">
        <v>0</v>
      </c>
    </row>
    <row r="115" spans="1:11" ht="39.950000000000003" customHeight="1" x14ac:dyDescent="0.15">
      <c r="A115" s="32" t="s">
        <v>1099</v>
      </c>
      <c r="B115" s="32"/>
      <c r="C115" s="13" t="s">
        <v>1100</v>
      </c>
      <c r="D115" s="13" t="s">
        <v>1101</v>
      </c>
      <c r="E115" s="13" t="s">
        <v>319</v>
      </c>
      <c r="F115" s="13"/>
      <c r="G115" s="13" t="s">
        <v>1102</v>
      </c>
      <c r="H115" s="6">
        <v>15750</v>
      </c>
      <c r="I115" s="6">
        <v>5250</v>
      </c>
      <c r="J115" s="6">
        <v>5250</v>
      </c>
      <c r="K115" s="6">
        <v>0</v>
      </c>
    </row>
    <row r="116" spans="1:11" ht="39.950000000000003" customHeight="1" x14ac:dyDescent="0.15">
      <c r="A116" s="32" t="s">
        <v>1103</v>
      </c>
      <c r="B116" s="32"/>
      <c r="C116" s="13" t="s">
        <v>1100</v>
      </c>
      <c r="D116" s="13" t="s">
        <v>1101</v>
      </c>
      <c r="E116" s="13" t="s">
        <v>319</v>
      </c>
      <c r="F116" s="13"/>
      <c r="G116" s="13" t="s">
        <v>1104</v>
      </c>
      <c r="H116" s="6">
        <v>200</v>
      </c>
      <c r="I116" s="6">
        <v>200</v>
      </c>
      <c r="J116" s="6">
        <v>200</v>
      </c>
      <c r="K116" s="6">
        <v>0</v>
      </c>
    </row>
    <row r="117" spans="1:11" ht="39.950000000000003" customHeight="1" x14ac:dyDescent="0.15">
      <c r="A117" s="32" t="s">
        <v>1105</v>
      </c>
      <c r="B117" s="32"/>
      <c r="C117" s="13" t="s">
        <v>1106</v>
      </c>
      <c r="D117" s="13" t="s">
        <v>1107</v>
      </c>
      <c r="E117" s="13" t="s">
        <v>319</v>
      </c>
      <c r="F117" s="13"/>
      <c r="G117" s="13" t="s">
        <v>1108</v>
      </c>
      <c r="H117" s="6">
        <v>4531.95</v>
      </c>
      <c r="I117" s="6">
        <v>4531.95</v>
      </c>
      <c r="J117" s="6">
        <v>4531.95</v>
      </c>
      <c r="K117" s="6">
        <v>0</v>
      </c>
    </row>
    <row r="118" spans="1:11" ht="39.950000000000003" customHeight="1" x14ac:dyDescent="0.15">
      <c r="A118" s="32" t="s">
        <v>1109</v>
      </c>
      <c r="B118" s="32"/>
      <c r="C118" s="13" t="s">
        <v>1110</v>
      </c>
      <c r="D118" s="13" t="s">
        <v>1111</v>
      </c>
      <c r="E118" s="13" t="s">
        <v>319</v>
      </c>
      <c r="F118" s="13"/>
      <c r="G118" s="13" t="s">
        <v>1112</v>
      </c>
      <c r="H118" s="6">
        <v>390</v>
      </c>
      <c r="I118" s="6">
        <v>390</v>
      </c>
      <c r="J118" s="6">
        <v>390</v>
      </c>
      <c r="K118" s="6">
        <v>0</v>
      </c>
    </row>
    <row r="119" spans="1:11" ht="60" customHeight="1" x14ac:dyDescent="0.15">
      <c r="A119" s="32" t="s">
        <v>1113</v>
      </c>
      <c r="B119" s="32"/>
      <c r="C119" s="13" t="s">
        <v>1100</v>
      </c>
      <c r="D119" s="13" t="s">
        <v>1101</v>
      </c>
      <c r="E119" s="13" t="s">
        <v>319</v>
      </c>
      <c r="F119" s="13"/>
      <c r="G119" s="13" t="s">
        <v>1114</v>
      </c>
      <c r="H119" s="6">
        <v>1400</v>
      </c>
      <c r="I119" s="6">
        <v>1400</v>
      </c>
      <c r="J119" s="6">
        <v>1400</v>
      </c>
      <c r="K119" s="6">
        <v>0</v>
      </c>
    </row>
    <row r="120" spans="1:11" ht="39.950000000000003" customHeight="1" x14ac:dyDescent="0.15">
      <c r="A120" s="32" t="s">
        <v>1115</v>
      </c>
      <c r="B120" s="32"/>
      <c r="C120" s="13" t="s">
        <v>1100</v>
      </c>
      <c r="D120" s="13" t="s">
        <v>1101</v>
      </c>
      <c r="E120" s="13" t="s">
        <v>319</v>
      </c>
      <c r="F120" s="13"/>
      <c r="G120" s="13" t="s">
        <v>1116</v>
      </c>
      <c r="H120" s="6">
        <v>1200</v>
      </c>
      <c r="I120" s="6">
        <v>1200</v>
      </c>
      <c r="J120" s="6">
        <v>1200</v>
      </c>
      <c r="K120" s="6">
        <v>0</v>
      </c>
    </row>
    <row r="121" spans="1:11" ht="39.950000000000003" customHeight="1" x14ac:dyDescent="0.15">
      <c r="A121" s="32" t="s">
        <v>1117</v>
      </c>
      <c r="B121" s="32"/>
      <c r="C121" s="13" t="s">
        <v>1118</v>
      </c>
      <c r="D121" s="13" t="s">
        <v>1119</v>
      </c>
      <c r="E121" s="13" t="s">
        <v>319</v>
      </c>
      <c r="F121" s="13"/>
      <c r="G121" s="13" t="s">
        <v>1120</v>
      </c>
      <c r="H121" s="6">
        <v>1650</v>
      </c>
      <c r="I121" s="6">
        <v>1650</v>
      </c>
      <c r="J121" s="6">
        <v>1650</v>
      </c>
      <c r="K121" s="6">
        <v>0</v>
      </c>
    </row>
    <row r="122" spans="1:11" ht="39.950000000000003" customHeight="1" x14ac:dyDescent="0.15">
      <c r="A122" s="32" t="s">
        <v>1121</v>
      </c>
      <c r="B122" s="32"/>
      <c r="C122" s="13" t="s">
        <v>1084</v>
      </c>
      <c r="D122" s="13" t="s">
        <v>1085</v>
      </c>
      <c r="E122" s="13" t="s">
        <v>319</v>
      </c>
      <c r="F122" s="13"/>
      <c r="G122" s="13" t="s">
        <v>1122</v>
      </c>
      <c r="H122" s="6">
        <v>450</v>
      </c>
      <c r="I122" s="6">
        <v>450</v>
      </c>
      <c r="J122" s="6">
        <v>450</v>
      </c>
      <c r="K122" s="6">
        <v>0</v>
      </c>
    </row>
    <row r="123" spans="1:11" ht="39.950000000000003" customHeight="1" x14ac:dyDescent="0.15">
      <c r="A123" s="32" t="s">
        <v>1123</v>
      </c>
      <c r="B123" s="32"/>
      <c r="C123" s="13" t="s">
        <v>1124</v>
      </c>
      <c r="D123" s="13" t="s">
        <v>1125</v>
      </c>
      <c r="E123" s="13" t="s">
        <v>319</v>
      </c>
      <c r="F123" s="13"/>
      <c r="G123" s="13" t="s">
        <v>1126</v>
      </c>
      <c r="H123" s="6">
        <v>1000</v>
      </c>
      <c r="I123" s="6">
        <v>1000</v>
      </c>
      <c r="J123" s="6">
        <v>1000</v>
      </c>
      <c r="K123" s="6">
        <v>0</v>
      </c>
    </row>
    <row r="124" spans="1:11" ht="39.950000000000003" customHeight="1" x14ac:dyDescent="0.15">
      <c r="A124" s="32" t="s">
        <v>1127</v>
      </c>
      <c r="B124" s="32"/>
      <c r="C124" s="13" t="s">
        <v>1100</v>
      </c>
      <c r="D124" s="13" t="s">
        <v>1101</v>
      </c>
      <c r="E124" s="13" t="s">
        <v>319</v>
      </c>
      <c r="F124" s="13"/>
      <c r="G124" s="13" t="s">
        <v>1128</v>
      </c>
      <c r="H124" s="6">
        <v>9900</v>
      </c>
      <c r="I124" s="6">
        <v>9900</v>
      </c>
      <c r="J124" s="6">
        <v>9900</v>
      </c>
      <c r="K124" s="6">
        <v>0</v>
      </c>
    </row>
    <row r="125" spans="1:11" ht="39.950000000000003" customHeight="1" x14ac:dyDescent="0.15">
      <c r="A125" s="32" t="s">
        <v>1129</v>
      </c>
      <c r="B125" s="32"/>
      <c r="C125" s="13" t="s">
        <v>1106</v>
      </c>
      <c r="D125" s="13" t="s">
        <v>1107</v>
      </c>
      <c r="E125" s="13" t="s">
        <v>319</v>
      </c>
      <c r="F125" s="13"/>
      <c r="G125" s="13" t="s">
        <v>1130</v>
      </c>
      <c r="H125" s="6">
        <v>29400</v>
      </c>
      <c r="I125" s="6">
        <v>9800</v>
      </c>
      <c r="J125" s="6">
        <v>9800</v>
      </c>
      <c r="K125" s="6">
        <v>0</v>
      </c>
    </row>
    <row r="126" spans="1:11" ht="39.950000000000003" customHeight="1" x14ac:dyDescent="0.15">
      <c r="A126" s="32" t="s">
        <v>1131</v>
      </c>
      <c r="B126" s="32"/>
      <c r="C126" s="13" t="s">
        <v>1106</v>
      </c>
      <c r="D126" s="13" t="s">
        <v>1107</v>
      </c>
      <c r="E126" s="13" t="s">
        <v>319</v>
      </c>
      <c r="F126" s="13"/>
      <c r="G126" s="13" t="s">
        <v>1132</v>
      </c>
      <c r="H126" s="6">
        <v>3307.2</v>
      </c>
      <c r="I126" s="6">
        <v>3307.2</v>
      </c>
      <c r="J126" s="6">
        <v>3307.2</v>
      </c>
      <c r="K126" s="6">
        <v>0</v>
      </c>
    </row>
    <row r="127" spans="1:11" ht="39.950000000000003" customHeight="1" x14ac:dyDescent="0.15">
      <c r="A127" s="32" t="s">
        <v>1133</v>
      </c>
      <c r="B127" s="32"/>
      <c r="C127" s="13" t="s">
        <v>1006</v>
      </c>
      <c r="D127" s="13" t="s">
        <v>1007</v>
      </c>
      <c r="E127" s="13" t="s">
        <v>319</v>
      </c>
      <c r="F127" s="13"/>
      <c r="G127" s="13" t="s">
        <v>1134</v>
      </c>
      <c r="H127" s="6">
        <v>2204.8000000000002</v>
      </c>
      <c r="I127" s="6">
        <v>2204.8000000000002</v>
      </c>
      <c r="J127" s="6">
        <v>2204.8000000000002</v>
      </c>
      <c r="K127" s="6">
        <v>0</v>
      </c>
    </row>
    <row r="128" spans="1:11" ht="39.950000000000003" customHeight="1" x14ac:dyDescent="0.15">
      <c r="A128" s="32" t="s">
        <v>1135</v>
      </c>
      <c r="B128" s="32"/>
      <c r="C128" s="13" t="s">
        <v>1006</v>
      </c>
      <c r="D128" s="13" t="s">
        <v>1007</v>
      </c>
      <c r="E128" s="13" t="s">
        <v>319</v>
      </c>
      <c r="F128" s="13"/>
      <c r="G128" s="13" t="s">
        <v>1136</v>
      </c>
      <c r="H128" s="6">
        <v>848</v>
      </c>
      <c r="I128" s="6">
        <v>848</v>
      </c>
      <c r="J128" s="6">
        <v>848</v>
      </c>
      <c r="K128" s="6">
        <v>0</v>
      </c>
    </row>
    <row r="129" spans="1:11" ht="39.950000000000003" customHeight="1" x14ac:dyDescent="0.15">
      <c r="A129" s="32" t="s">
        <v>1137</v>
      </c>
      <c r="B129" s="32"/>
      <c r="C129" s="13" t="s">
        <v>1006</v>
      </c>
      <c r="D129" s="13" t="s">
        <v>1007</v>
      </c>
      <c r="E129" s="13" t="s">
        <v>319</v>
      </c>
      <c r="F129" s="13"/>
      <c r="G129" s="13" t="s">
        <v>1138</v>
      </c>
      <c r="H129" s="6">
        <v>877.84</v>
      </c>
      <c r="I129" s="6">
        <v>877.84</v>
      </c>
      <c r="J129" s="6">
        <v>877.84</v>
      </c>
      <c r="K129" s="6">
        <v>0</v>
      </c>
    </row>
    <row r="130" spans="1:11" ht="39.950000000000003" customHeight="1" x14ac:dyDescent="0.15">
      <c r="A130" s="32" t="s">
        <v>1139</v>
      </c>
      <c r="B130" s="32"/>
      <c r="C130" s="13" t="s">
        <v>1140</v>
      </c>
      <c r="D130" s="13" t="s">
        <v>1141</v>
      </c>
      <c r="E130" s="13" t="s">
        <v>319</v>
      </c>
      <c r="F130" s="13"/>
      <c r="G130" s="13" t="s">
        <v>1142</v>
      </c>
      <c r="H130" s="6">
        <v>115000</v>
      </c>
      <c r="I130" s="6">
        <v>46000</v>
      </c>
      <c r="J130" s="6">
        <v>46000</v>
      </c>
      <c r="K130" s="6">
        <v>0</v>
      </c>
    </row>
    <row r="131" spans="1:11" ht="39.950000000000003" customHeight="1" x14ac:dyDescent="0.15">
      <c r="A131" s="32" t="s">
        <v>1143</v>
      </c>
      <c r="B131" s="32"/>
      <c r="C131" s="13" t="s">
        <v>1144</v>
      </c>
      <c r="D131" s="13" t="s">
        <v>1145</v>
      </c>
      <c r="E131" s="13" t="s">
        <v>319</v>
      </c>
      <c r="F131" s="13"/>
      <c r="G131" s="13" t="s">
        <v>1146</v>
      </c>
      <c r="H131" s="6">
        <v>5300</v>
      </c>
      <c r="I131" s="6">
        <v>5300</v>
      </c>
      <c r="J131" s="6">
        <v>5300</v>
      </c>
      <c r="K131" s="6">
        <v>0</v>
      </c>
    </row>
    <row r="132" spans="1:11" ht="20.100000000000001" customHeight="1" x14ac:dyDescent="0.15">
      <c r="A132" s="32" t="s">
        <v>1147</v>
      </c>
      <c r="B132" s="32"/>
      <c r="C132" s="13" t="s">
        <v>1148</v>
      </c>
      <c r="D132" s="13" t="s">
        <v>1149</v>
      </c>
      <c r="E132" s="13" t="s">
        <v>319</v>
      </c>
      <c r="F132" s="13"/>
      <c r="G132" s="13" t="s">
        <v>1150</v>
      </c>
      <c r="H132" s="6">
        <v>638.4</v>
      </c>
      <c r="I132" s="6">
        <v>638.4</v>
      </c>
      <c r="J132" s="6">
        <v>638.4</v>
      </c>
      <c r="K132" s="6">
        <v>0</v>
      </c>
    </row>
    <row r="133" spans="1:11" ht="39.950000000000003" customHeight="1" x14ac:dyDescent="0.15">
      <c r="A133" s="32" t="s">
        <v>1151</v>
      </c>
      <c r="B133" s="32"/>
      <c r="C133" s="13" t="s">
        <v>1144</v>
      </c>
      <c r="D133" s="13" t="s">
        <v>1145</v>
      </c>
      <c r="E133" s="13" t="s">
        <v>319</v>
      </c>
      <c r="F133" s="13"/>
      <c r="G133" s="13" t="s">
        <v>1152</v>
      </c>
      <c r="H133" s="6">
        <v>2955.04</v>
      </c>
      <c r="I133" s="6">
        <v>2955.04</v>
      </c>
      <c r="J133" s="6">
        <v>2955.04</v>
      </c>
      <c r="K133" s="6">
        <v>0</v>
      </c>
    </row>
    <row r="134" spans="1:11" ht="20.100000000000001" customHeight="1" x14ac:dyDescent="0.15">
      <c r="A134" s="32" t="s">
        <v>1153</v>
      </c>
      <c r="B134" s="32"/>
      <c r="C134" s="13" t="s">
        <v>1144</v>
      </c>
      <c r="D134" s="13" t="s">
        <v>1145</v>
      </c>
      <c r="E134" s="13" t="s">
        <v>319</v>
      </c>
      <c r="F134" s="13"/>
      <c r="G134" s="13" t="s">
        <v>1154</v>
      </c>
      <c r="H134" s="6">
        <v>4000</v>
      </c>
      <c r="I134" s="6">
        <v>4000</v>
      </c>
      <c r="J134" s="6">
        <v>4000</v>
      </c>
      <c r="K134" s="6">
        <v>0</v>
      </c>
    </row>
    <row r="135" spans="1:11" ht="39.950000000000003" customHeight="1" x14ac:dyDescent="0.15">
      <c r="A135" s="32" t="s">
        <v>1155</v>
      </c>
      <c r="B135" s="32"/>
      <c r="C135" s="13" t="s">
        <v>1156</v>
      </c>
      <c r="D135" s="13" t="s">
        <v>1157</v>
      </c>
      <c r="E135" s="13" t="s">
        <v>319</v>
      </c>
      <c r="F135" s="13"/>
      <c r="G135" s="13" t="s">
        <v>1158</v>
      </c>
      <c r="H135" s="6">
        <v>93420</v>
      </c>
      <c r="I135" s="6">
        <v>93420</v>
      </c>
      <c r="J135" s="6">
        <v>93420</v>
      </c>
      <c r="K135" s="6">
        <v>0</v>
      </c>
    </row>
    <row r="136" spans="1:11" ht="39.950000000000003" customHeight="1" x14ac:dyDescent="0.15">
      <c r="A136" s="32" t="s">
        <v>1159</v>
      </c>
      <c r="B136" s="32"/>
      <c r="C136" s="13" t="s">
        <v>1156</v>
      </c>
      <c r="D136" s="13" t="s">
        <v>1157</v>
      </c>
      <c r="E136" s="13" t="s">
        <v>319</v>
      </c>
      <c r="F136" s="13"/>
      <c r="G136" s="13" t="s">
        <v>1160</v>
      </c>
      <c r="H136" s="6">
        <v>3834.82</v>
      </c>
      <c r="I136" s="6">
        <v>3834.82</v>
      </c>
      <c r="J136" s="6">
        <v>3834.82</v>
      </c>
      <c r="K136" s="6">
        <v>0</v>
      </c>
    </row>
    <row r="137" spans="1:11" ht="39.950000000000003" customHeight="1" x14ac:dyDescent="0.15">
      <c r="A137" s="32" t="s">
        <v>1161</v>
      </c>
      <c r="B137" s="32"/>
      <c r="C137" s="13" t="s">
        <v>1162</v>
      </c>
      <c r="D137" s="13" t="s">
        <v>1163</v>
      </c>
      <c r="E137" s="13" t="s">
        <v>319</v>
      </c>
      <c r="F137" s="13"/>
      <c r="G137" s="13" t="s">
        <v>1164</v>
      </c>
      <c r="H137" s="6">
        <v>318</v>
      </c>
      <c r="I137" s="6">
        <v>318</v>
      </c>
      <c r="J137" s="6">
        <v>318</v>
      </c>
      <c r="K137" s="6">
        <v>0</v>
      </c>
    </row>
    <row r="138" spans="1:11" ht="39.950000000000003" customHeight="1" x14ac:dyDescent="0.15">
      <c r="A138" s="32" t="s">
        <v>1165</v>
      </c>
      <c r="B138" s="32"/>
      <c r="C138" s="13" t="s">
        <v>1162</v>
      </c>
      <c r="D138" s="13" t="s">
        <v>1163</v>
      </c>
      <c r="E138" s="13" t="s">
        <v>319</v>
      </c>
      <c r="F138" s="13"/>
      <c r="G138" s="13" t="s">
        <v>1166</v>
      </c>
      <c r="H138" s="6">
        <v>521.70000000000005</v>
      </c>
      <c r="I138" s="6">
        <v>521.70000000000005</v>
      </c>
      <c r="J138" s="6">
        <v>521.70000000000005</v>
      </c>
      <c r="K138" s="6">
        <v>0</v>
      </c>
    </row>
    <row r="139" spans="1:11" ht="39.950000000000003" customHeight="1" x14ac:dyDescent="0.15">
      <c r="A139" s="32" t="s">
        <v>1167</v>
      </c>
      <c r="B139" s="32"/>
      <c r="C139" s="13" t="s">
        <v>1162</v>
      </c>
      <c r="D139" s="13" t="s">
        <v>1163</v>
      </c>
      <c r="E139" s="13" t="s">
        <v>319</v>
      </c>
      <c r="F139" s="13"/>
      <c r="G139" s="13" t="s">
        <v>1168</v>
      </c>
      <c r="H139" s="6">
        <v>752.4</v>
      </c>
      <c r="I139" s="6">
        <v>752.4</v>
      </c>
      <c r="J139" s="6">
        <v>752.4</v>
      </c>
      <c r="K139" s="6">
        <v>0</v>
      </c>
    </row>
    <row r="140" spans="1:11" ht="39.950000000000003" customHeight="1" x14ac:dyDescent="0.15">
      <c r="A140" s="32" t="s">
        <v>1169</v>
      </c>
      <c r="B140" s="32"/>
      <c r="C140" s="13" t="s">
        <v>1162</v>
      </c>
      <c r="D140" s="13" t="s">
        <v>1163</v>
      </c>
      <c r="E140" s="13" t="s">
        <v>319</v>
      </c>
      <c r="F140" s="13"/>
      <c r="G140" s="13" t="s">
        <v>1170</v>
      </c>
      <c r="H140" s="6">
        <v>1717.2</v>
      </c>
      <c r="I140" s="6">
        <v>1717.2</v>
      </c>
      <c r="J140" s="6">
        <v>1717.2</v>
      </c>
      <c r="K140" s="6">
        <v>0</v>
      </c>
    </row>
    <row r="141" spans="1:11" ht="20.100000000000001" customHeight="1" x14ac:dyDescent="0.15">
      <c r="A141" s="32" t="s">
        <v>1171</v>
      </c>
      <c r="B141" s="32"/>
      <c r="C141" s="13" t="s">
        <v>1172</v>
      </c>
      <c r="D141" s="13" t="s">
        <v>1173</v>
      </c>
      <c r="E141" s="13" t="s">
        <v>319</v>
      </c>
      <c r="F141" s="13"/>
      <c r="G141" s="13" t="s">
        <v>1174</v>
      </c>
      <c r="H141" s="6">
        <v>1525.8</v>
      </c>
      <c r="I141" s="6">
        <v>1525.8</v>
      </c>
      <c r="J141" s="6">
        <v>1525.8</v>
      </c>
      <c r="K141" s="6">
        <v>0</v>
      </c>
    </row>
    <row r="142" spans="1:11" ht="39.950000000000003" customHeight="1" x14ac:dyDescent="0.15">
      <c r="A142" s="32" t="s">
        <v>1175</v>
      </c>
      <c r="B142" s="32"/>
      <c r="C142" s="13" t="s">
        <v>1176</v>
      </c>
      <c r="D142" s="13" t="s">
        <v>1177</v>
      </c>
      <c r="E142" s="13" t="s">
        <v>319</v>
      </c>
      <c r="F142" s="13"/>
      <c r="G142" s="13" t="s">
        <v>1178</v>
      </c>
      <c r="H142" s="6">
        <v>132</v>
      </c>
      <c r="I142" s="6">
        <v>132</v>
      </c>
      <c r="J142" s="6">
        <v>132</v>
      </c>
      <c r="K142" s="6">
        <v>0</v>
      </c>
    </row>
    <row r="143" spans="1:11" ht="39.950000000000003" customHeight="1" x14ac:dyDescent="0.15">
      <c r="A143" s="32" t="s">
        <v>1179</v>
      </c>
      <c r="B143" s="32"/>
      <c r="C143" s="13" t="s">
        <v>1180</v>
      </c>
      <c r="D143" s="13" t="s">
        <v>1181</v>
      </c>
      <c r="E143" s="13" t="s">
        <v>319</v>
      </c>
      <c r="F143" s="13"/>
      <c r="G143" s="13" t="s">
        <v>1182</v>
      </c>
      <c r="H143" s="6">
        <v>2200</v>
      </c>
      <c r="I143" s="6">
        <v>2200</v>
      </c>
      <c r="J143" s="6">
        <v>2200</v>
      </c>
      <c r="K143" s="6">
        <v>0</v>
      </c>
    </row>
    <row r="144" spans="1:11" ht="39.950000000000003" customHeight="1" x14ac:dyDescent="0.15">
      <c r="A144" s="32" t="s">
        <v>1183</v>
      </c>
      <c r="B144" s="32"/>
      <c r="C144" s="13" t="s">
        <v>1184</v>
      </c>
      <c r="D144" s="13" t="s">
        <v>1185</v>
      </c>
      <c r="E144" s="13" t="s">
        <v>319</v>
      </c>
      <c r="F144" s="13"/>
      <c r="G144" s="13" t="s">
        <v>1186</v>
      </c>
      <c r="H144" s="6">
        <v>5000</v>
      </c>
      <c r="I144" s="6">
        <v>5000</v>
      </c>
      <c r="J144" s="6">
        <v>5000</v>
      </c>
      <c r="K144" s="6">
        <v>0</v>
      </c>
    </row>
    <row r="145" spans="1:11" ht="20.100000000000001" customHeight="1" x14ac:dyDescent="0.15">
      <c r="A145" s="32" t="s">
        <v>1187</v>
      </c>
      <c r="B145" s="32"/>
      <c r="C145" s="13" t="s">
        <v>1156</v>
      </c>
      <c r="D145" s="13" t="s">
        <v>1157</v>
      </c>
      <c r="E145" s="13" t="s">
        <v>319</v>
      </c>
      <c r="F145" s="13"/>
      <c r="G145" s="13" t="s">
        <v>1188</v>
      </c>
      <c r="H145" s="6">
        <v>1540.5</v>
      </c>
      <c r="I145" s="6">
        <v>1540.5</v>
      </c>
      <c r="J145" s="6">
        <v>1540.5</v>
      </c>
      <c r="K145" s="6">
        <v>0</v>
      </c>
    </row>
    <row r="146" spans="1:11" ht="39.950000000000003" customHeight="1" x14ac:dyDescent="0.15">
      <c r="A146" s="32" t="s">
        <v>1189</v>
      </c>
      <c r="B146" s="32"/>
      <c r="C146" s="13" t="s">
        <v>1190</v>
      </c>
      <c r="D146" s="13" t="s">
        <v>1191</v>
      </c>
      <c r="E146" s="13" t="s">
        <v>319</v>
      </c>
      <c r="F146" s="13"/>
      <c r="G146" s="13" t="s">
        <v>1192</v>
      </c>
      <c r="H146" s="6">
        <v>3000.01</v>
      </c>
      <c r="I146" s="6">
        <v>3000.01</v>
      </c>
      <c r="J146" s="6">
        <v>3000.01</v>
      </c>
      <c r="K146" s="6">
        <v>0</v>
      </c>
    </row>
    <row r="147" spans="1:11" ht="39.950000000000003" customHeight="1" x14ac:dyDescent="0.15">
      <c r="A147" s="32" t="s">
        <v>1193</v>
      </c>
      <c r="B147" s="32"/>
      <c r="C147" s="13" t="s">
        <v>1190</v>
      </c>
      <c r="D147" s="13" t="s">
        <v>1191</v>
      </c>
      <c r="E147" s="13" t="s">
        <v>319</v>
      </c>
      <c r="F147" s="13"/>
      <c r="G147" s="13" t="s">
        <v>1194</v>
      </c>
      <c r="H147" s="6">
        <v>2698.54</v>
      </c>
      <c r="I147" s="6">
        <v>2698.54</v>
      </c>
      <c r="J147" s="6">
        <v>2698.54</v>
      </c>
      <c r="K147" s="6">
        <v>0</v>
      </c>
    </row>
    <row r="148" spans="1:11" ht="39.950000000000003" customHeight="1" x14ac:dyDescent="0.15">
      <c r="A148" s="32" t="s">
        <v>1195</v>
      </c>
      <c r="B148" s="32"/>
      <c r="C148" s="13" t="s">
        <v>1190</v>
      </c>
      <c r="D148" s="13" t="s">
        <v>1191</v>
      </c>
      <c r="E148" s="13" t="s">
        <v>319</v>
      </c>
      <c r="F148" s="13"/>
      <c r="G148" s="13" t="s">
        <v>1196</v>
      </c>
      <c r="H148" s="6">
        <v>5280.76</v>
      </c>
      <c r="I148" s="6">
        <v>5280.76</v>
      </c>
      <c r="J148" s="6">
        <v>5280.76</v>
      </c>
      <c r="K148" s="6">
        <v>0</v>
      </c>
    </row>
    <row r="149" spans="1:11" ht="20.100000000000001" customHeight="1" x14ac:dyDescent="0.15">
      <c r="A149" s="32" t="s">
        <v>1197</v>
      </c>
      <c r="B149" s="32"/>
      <c r="C149" s="13" t="s">
        <v>1198</v>
      </c>
      <c r="D149" s="13" t="s">
        <v>1199</v>
      </c>
      <c r="E149" s="13" t="s">
        <v>319</v>
      </c>
      <c r="F149" s="13"/>
      <c r="G149" s="13" t="s">
        <v>1200</v>
      </c>
      <c r="H149" s="6">
        <v>435</v>
      </c>
      <c r="I149" s="6">
        <v>435</v>
      </c>
      <c r="J149" s="6">
        <v>435</v>
      </c>
      <c r="K149" s="6">
        <v>0</v>
      </c>
    </row>
    <row r="150" spans="1:11" ht="39.950000000000003" customHeight="1" x14ac:dyDescent="0.15">
      <c r="A150" s="32" t="s">
        <v>1201</v>
      </c>
      <c r="B150" s="32"/>
      <c r="C150" s="13" t="s">
        <v>1202</v>
      </c>
      <c r="D150" s="13" t="s">
        <v>1203</v>
      </c>
      <c r="E150" s="13" t="s">
        <v>319</v>
      </c>
      <c r="F150" s="13"/>
      <c r="G150" s="13" t="s">
        <v>1204</v>
      </c>
      <c r="H150" s="6">
        <v>3990</v>
      </c>
      <c r="I150" s="6">
        <v>3990</v>
      </c>
      <c r="J150" s="6">
        <v>3990</v>
      </c>
      <c r="K150" s="6">
        <v>0</v>
      </c>
    </row>
    <row r="151" spans="1:11" ht="20.100000000000001" customHeight="1" x14ac:dyDescent="0.15">
      <c r="A151" s="32" t="s">
        <v>1205</v>
      </c>
      <c r="B151" s="32"/>
      <c r="C151" s="13" t="s">
        <v>1206</v>
      </c>
      <c r="D151" s="13" t="s">
        <v>1207</v>
      </c>
      <c r="E151" s="13" t="s">
        <v>319</v>
      </c>
      <c r="F151" s="13"/>
      <c r="G151" s="13" t="s">
        <v>1208</v>
      </c>
      <c r="H151" s="6">
        <v>592.41999999999996</v>
      </c>
      <c r="I151" s="6">
        <v>592.41999999999996</v>
      </c>
      <c r="J151" s="6">
        <v>592.41999999999996</v>
      </c>
      <c r="K151" s="6">
        <v>0</v>
      </c>
    </row>
    <row r="152" spans="1:11" ht="60" customHeight="1" x14ac:dyDescent="0.15">
      <c r="A152" s="32" t="s">
        <v>1209</v>
      </c>
      <c r="B152" s="32"/>
      <c r="C152" s="13" t="s">
        <v>1210</v>
      </c>
      <c r="D152" s="13" t="s">
        <v>1211</v>
      </c>
      <c r="E152" s="13" t="s">
        <v>319</v>
      </c>
      <c r="F152" s="13"/>
      <c r="G152" s="13" t="s">
        <v>1212</v>
      </c>
      <c r="H152" s="6">
        <v>258.39999999999998</v>
      </c>
      <c r="I152" s="6">
        <v>258.39999999999998</v>
      </c>
      <c r="J152" s="6">
        <v>258.39999999999998</v>
      </c>
      <c r="K152" s="6">
        <v>0</v>
      </c>
    </row>
    <row r="153" spans="1:11" ht="39.950000000000003" customHeight="1" x14ac:dyDescent="0.15">
      <c r="A153" s="32" t="s">
        <v>1213</v>
      </c>
      <c r="B153" s="32"/>
      <c r="C153" s="13" t="s">
        <v>1202</v>
      </c>
      <c r="D153" s="13" t="s">
        <v>1203</v>
      </c>
      <c r="E153" s="13" t="s">
        <v>319</v>
      </c>
      <c r="F153" s="13"/>
      <c r="G153" s="13" t="s">
        <v>1214</v>
      </c>
      <c r="H153" s="6">
        <v>1862</v>
      </c>
      <c r="I153" s="6">
        <v>1862</v>
      </c>
      <c r="J153" s="6">
        <v>1862</v>
      </c>
      <c r="K153" s="6">
        <v>0</v>
      </c>
    </row>
    <row r="154" spans="1:11" ht="39.950000000000003" customHeight="1" x14ac:dyDescent="0.15">
      <c r="A154" s="32" t="s">
        <v>1215</v>
      </c>
      <c r="B154" s="32"/>
      <c r="C154" s="13" t="s">
        <v>1202</v>
      </c>
      <c r="D154" s="13" t="s">
        <v>1203</v>
      </c>
      <c r="E154" s="13" t="s">
        <v>319</v>
      </c>
      <c r="F154" s="13"/>
      <c r="G154" s="13" t="s">
        <v>1216</v>
      </c>
      <c r="H154" s="6">
        <v>4332</v>
      </c>
      <c r="I154" s="6">
        <v>4332</v>
      </c>
      <c r="J154" s="6">
        <v>4332</v>
      </c>
      <c r="K154" s="6">
        <v>0</v>
      </c>
    </row>
    <row r="155" spans="1:11" ht="20.100000000000001" customHeight="1" x14ac:dyDescent="0.15">
      <c r="A155" s="32" t="s">
        <v>1217</v>
      </c>
      <c r="B155" s="32"/>
      <c r="C155" s="13" t="s">
        <v>1218</v>
      </c>
      <c r="D155" s="13" t="s">
        <v>1219</v>
      </c>
      <c r="E155" s="13" t="s">
        <v>319</v>
      </c>
      <c r="F155" s="13"/>
      <c r="G155" s="13" t="s">
        <v>1220</v>
      </c>
      <c r="H155" s="6">
        <v>239.78</v>
      </c>
      <c r="I155" s="6">
        <v>239.78</v>
      </c>
      <c r="J155" s="6">
        <v>239.78</v>
      </c>
      <c r="K155" s="6">
        <v>0</v>
      </c>
    </row>
    <row r="156" spans="1:11" ht="39.950000000000003" customHeight="1" x14ac:dyDescent="0.15">
      <c r="A156" s="32" t="s">
        <v>1221</v>
      </c>
      <c r="B156" s="32"/>
      <c r="C156" s="13" t="s">
        <v>1222</v>
      </c>
      <c r="D156" s="13" t="s">
        <v>1223</v>
      </c>
      <c r="E156" s="13" t="s">
        <v>319</v>
      </c>
      <c r="F156" s="13"/>
      <c r="G156" s="13" t="s">
        <v>1224</v>
      </c>
      <c r="H156" s="6">
        <v>6675.84</v>
      </c>
      <c r="I156" s="6">
        <v>6675.84</v>
      </c>
      <c r="J156" s="6">
        <v>6675.84</v>
      </c>
      <c r="K156" s="6">
        <v>0</v>
      </c>
    </row>
    <row r="157" spans="1:11" ht="39.950000000000003" customHeight="1" x14ac:dyDescent="0.15">
      <c r="A157" s="32" t="s">
        <v>1225</v>
      </c>
      <c r="B157" s="32"/>
      <c r="C157" s="13" t="s">
        <v>1202</v>
      </c>
      <c r="D157" s="13" t="s">
        <v>1203</v>
      </c>
      <c r="E157" s="13" t="s">
        <v>319</v>
      </c>
      <c r="F157" s="13"/>
      <c r="G157" s="13" t="s">
        <v>1226</v>
      </c>
      <c r="H157" s="6">
        <v>766.8</v>
      </c>
      <c r="I157" s="6">
        <v>766.8</v>
      </c>
      <c r="J157" s="6">
        <v>766.8</v>
      </c>
      <c r="K157" s="6">
        <v>0</v>
      </c>
    </row>
    <row r="158" spans="1:11" ht="39.950000000000003" customHeight="1" x14ac:dyDescent="0.15">
      <c r="A158" s="32" t="s">
        <v>1227</v>
      </c>
      <c r="B158" s="32"/>
      <c r="C158" s="13" t="s">
        <v>1202</v>
      </c>
      <c r="D158" s="13" t="s">
        <v>1203</v>
      </c>
      <c r="E158" s="13" t="s">
        <v>319</v>
      </c>
      <c r="F158" s="13"/>
      <c r="G158" s="13" t="s">
        <v>1228</v>
      </c>
      <c r="H158" s="6">
        <v>2139.9</v>
      </c>
      <c r="I158" s="6">
        <v>2139.9</v>
      </c>
      <c r="J158" s="6">
        <v>2139.9</v>
      </c>
      <c r="K158" s="6">
        <v>0</v>
      </c>
    </row>
    <row r="159" spans="1:11" ht="39.950000000000003" customHeight="1" x14ac:dyDescent="0.15">
      <c r="A159" s="32" t="s">
        <v>1229</v>
      </c>
      <c r="B159" s="32"/>
      <c r="C159" s="13" t="s">
        <v>1202</v>
      </c>
      <c r="D159" s="13" t="s">
        <v>1203</v>
      </c>
      <c r="E159" s="13" t="s">
        <v>319</v>
      </c>
      <c r="F159" s="13"/>
      <c r="G159" s="13" t="s">
        <v>1230</v>
      </c>
      <c r="H159" s="6">
        <v>336</v>
      </c>
      <c r="I159" s="6">
        <v>336</v>
      </c>
      <c r="J159" s="6">
        <v>336</v>
      </c>
      <c r="K159" s="6">
        <v>0</v>
      </c>
    </row>
    <row r="160" spans="1:11" ht="39.950000000000003" customHeight="1" x14ac:dyDescent="0.15">
      <c r="A160" s="32" t="s">
        <v>1231</v>
      </c>
      <c r="B160" s="32"/>
      <c r="C160" s="13" t="s">
        <v>1202</v>
      </c>
      <c r="D160" s="13" t="s">
        <v>1203</v>
      </c>
      <c r="E160" s="13" t="s">
        <v>319</v>
      </c>
      <c r="F160" s="13"/>
      <c r="G160" s="13" t="s">
        <v>1232</v>
      </c>
      <c r="H160" s="6">
        <v>182.5</v>
      </c>
      <c r="I160" s="6">
        <v>182.5</v>
      </c>
      <c r="J160" s="6">
        <v>182.5</v>
      </c>
      <c r="K160" s="6">
        <v>0</v>
      </c>
    </row>
    <row r="161" spans="1:11" ht="20.100000000000001" customHeight="1" x14ac:dyDescent="0.15">
      <c r="A161" s="32" t="s">
        <v>1233</v>
      </c>
      <c r="B161" s="32"/>
      <c r="C161" s="13" t="s">
        <v>1234</v>
      </c>
      <c r="D161" s="13" t="s">
        <v>1235</v>
      </c>
      <c r="E161" s="13" t="s">
        <v>319</v>
      </c>
      <c r="F161" s="13"/>
      <c r="G161" s="13" t="s">
        <v>1236</v>
      </c>
      <c r="H161" s="6">
        <v>4200</v>
      </c>
      <c r="I161" s="6">
        <v>4200</v>
      </c>
      <c r="J161" s="6">
        <v>4200</v>
      </c>
      <c r="K161" s="6">
        <v>0</v>
      </c>
    </row>
    <row r="162" spans="1:11" ht="39.950000000000003" customHeight="1" x14ac:dyDescent="0.15">
      <c r="A162" s="32" t="s">
        <v>1237</v>
      </c>
      <c r="B162" s="32"/>
      <c r="C162" s="13" t="s">
        <v>1238</v>
      </c>
      <c r="D162" s="13" t="s">
        <v>1239</v>
      </c>
      <c r="E162" s="13" t="s">
        <v>319</v>
      </c>
      <c r="F162" s="13"/>
      <c r="G162" s="13" t="s">
        <v>1240</v>
      </c>
      <c r="H162" s="6">
        <v>7473.84</v>
      </c>
      <c r="I162" s="6">
        <v>7473.84</v>
      </c>
      <c r="J162" s="6">
        <v>7473.84</v>
      </c>
      <c r="K162" s="6">
        <v>0</v>
      </c>
    </row>
    <row r="163" spans="1:11" ht="39.950000000000003" customHeight="1" x14ac:dyDescent="0.15">
      <c r="A163" s="32" t="s">
        <v>1241</v>
      </c>
      <c r="B163" s="32"/>
      <c r="C163" s="13" t="s">
        <v>1238</v>
      </c>
      <c r="D163" s="13" t="s">
        <v>1239</v>
      </c>
      <c r="E163" s="13" t="s">
        <v>319</v>
      </c>
      <c r="F163" s="13"/>
      <c r="G163" s="13" t="s">
        <v>1242</v>
      </c>
      <c r="H163" s="6">
        <v>321.36</v>
      </c>
      <c r="I163" s="6">
        <v>321.36</v>
      </c>
      <c r="J163" s="6">
        <v>321.36</v>
      </c>
      <c r="K163" s="6">
        <v>0</v>
      </c>
    </row>
    <row r="164" spans="1:11" ht="39.950000000000003" customHeight="1" x14ac:dyDescent="0.15">
      <c r="A164" s="32" t="s">
        <v>1243</v>
      </c>
      <c r="B164" s="32"/>
      <c r="C164" s="13" t="s">
        <v>1162</v>
      </c>
      <c r="D164" s="13" t="s">
        <v>1163</v>
      </c>
      <c r="E164" s="13" t="s">
        <v>319</v>
      </c>
      <c r="F164" s="13"/>
      <c r="G164" s="13" t="s">
        <v>1244</v>
      </c>
      <c r="H164" s="6">
        <v>718.2</v>
      </c>
      <c r="I164" s="6">
        <v>718.2</v>
      </c>
      <c r="J164" s="6">
        <v>718.2</v>
      </c>
      <c r="K164" s="6">
        <v>0</v>
      </c>
    </row>
    <row r="165" spans="1:11" ht="39.950000000000003" customHeight="1" x14ac:dyDescent="0.15">
      <c r="A165" s="32" t="s">
        <v>1245</v>
      </c>
      <c r="B165" s="32"/>
      <c r="C165" s="13" t="s">
        <v>1162</v>
      </c>
      <c r="D165" s="13" t="s">
        <v>1163</v>
      </c>
      <c r="E165" s="13" t="s">
        <v>319</v>
      </c>
      <c r="F165" s="13"/>
      <c r="G165" s="13" t="s">
        <v>1246</v>
      </c>
      <c r="H165" s="6">
        <v>214.77</v>
      </c>
      <c r="I165" s="6">
        <v>214.77</v>
      </c>
      <c r="J165" s="6">
        <v>214.77</v>
      </c>
      <c r="K165" s="6">
        <v>0</v>
      </c>
    </row>
    <row r="166" spans="1:11" ht="39.950000000000003" customHeight="1" x14ac:dyDescent="0.15">
      <c r="A166" s="32" t="s">
        <v>1247</v>
      </c>
      <c r="B166" s="32"/>
      <c r="C166" s="13" t="s">
        <v>1162</v>
      </c>
      <c r="D166" s="13" t="s">
        <v>1163</v>
      </c>
      <c r="E166" s="13" t="s">
        <v>319</v>
      </c>
      <c r="F166" s="13"/>
      <c r="G166" s="13" t="s">
        <v>1248</v>
      </c>
      <c r="H166" s="6">
        <v>176.4</v>
      </c>
      <c r="I166" s="6">
        <v>176.4</v>
      </c>
      <c r="J166" s="6">
        <v>176.4</v>
      </c>
      <c r="K166" s="6">
        <v>0</v>
      </c>
    </row>
    <row r="167" spans="1:11" ht="39.950000000000003" customHeight="1" x14ac:dyDescent="0.15">
      <c r="A167" s="32" t="s">
        <v>1249</v>
      </c>
      <c r="B167" s="32"/>
      <c r="C167" s="13" t="s">
        <v>1144</v>
      </c>
      <c r="D167" s="13" t="s">
        <v>1145</v>
      </c>
      <c r="E167" s="13" t="s">
        <v>319</v>
      </c>
      <c r="F167" s="13"/>
      <c r="G167" s="13" t="s">
        <v>1250</v>
      </c>
      <c r="H167" s="6">
        <v>324.89999999999998</v>
      </c>
      <c r="I167" s="6">
        <v>324.89999999999998</v>
      </c>
      <c r="J167" s="6">
        <v>324.89999999999998</v>
      </c>
      <c r="K167" s="6">
        <v>0</v>
      </c>
    </row>
    <row r="168" spans="1:11" ht="20.100000000000001" customHeight="1" x14ac:dyDescent="0.15">
      <c r="A168" s="32" t="s">
        <v>1251</v>
      </c>
      <c r="B168" s="32"/>
      <c r="C168" s="13" t="s">
        <v>1162</v>
      </c>
      <c r="D168" s="13" t="s">
        <v>1163</v>
      </c>
      <c r="E168" s="13" t="s">
        <v>319</v>
      </c>
      <c r="F168" s="13"/>
      <c r="G168" s="13" t="s">
        <v>1252</v>
      </c>
      <c r="H168" s="6">
        <v>217</v>
      </c>
      <c r="I168" s="6">
        <v>217</v>
      </c>
      <c r="J168" s="6">
        <v>217</v>
      </c>
      <c r="K168" s="6">
        <v>0</v>
      </c>
    </row>
    <row r="169" spans="1:11" ht="20.100000000000001" customHeight="1" x14ac:dyDescent="0.15">
      <c r="A169" s="32" t="s">
        <v>1253</v>
      </c>
      <c r="B169" s="32"/>
      <c r="C169" s="13" t="s">
        <v>1162</v>
      </c>
      <c r="D169" s="13" t="s">
        <v>1163</v>
      </c>
      <c r="E169" s="13" t="s">
        <v>319</v>
      </c>
      <c r="F169" s="13"/>
      <c r="G169" s="13" t="s">
        <v>1254</v>
      </c>
      <c r="H169" s="6">
        <v>2116.6</v>
      </c>
      <c r="I169" s="6">
        <v>2116.6</v>
      </c>
      <c r="J169" s="6">
        <v>2116.6</v>
      </c>
      <c r="K169" s="6">
        <v>0</v>
      </c>
    </row>
    <row r="170" spans="1:11" ht="20.100000000000001" customHeight="1" x14ac:dyDescent="0.15">
      <c r="A170" s="32" t="s">
        <v>1255</v>
      </c>
      <c r="B170" s="32"/>
      <c r="C170" s="13" t="s">
        <v>1162</v>
      </c>
      <c r="D170" s="13" t="s">
        <v>1163</v>
      </c>
      <c r="E170" s="13" t="s">
        <v>319</v>
      </c>
      <c r="F170" s="13"/>
      <c r="G170" s="13" t="s">
        <v>1256</v>
      </c>
      <c r="H170" s="6">
        <v>678</v>
      </c>
      <c r="I170" s="6">
        <v>678</v>
      </c>
      <c r="J170" s="6">
        <v>678</v>
      </c>
      <c r="K170" s="6">
        <v>0</v>
      </c>
    </row>
    <row r="171" spans="1:11" ht="60" customHeight="1" x14ac:dyDescent="0.15">
      <c r="A171" s="32" t="s">
        <v>1257</v>
      </c>
      <c r="B171" s="32"/>
      <c r="C171" s="13" t="s">
        <v>1258</v>
      </c>
      <c r="D171" s="13" t="s">
        <v>1259</v>
      </c>
      <c r="E171" s="13" t="s">
        <v>319</v>
      </c>
      <c r="F171" s="13"/>
      <c r="G171" s="13" t="s">
        <v>1260</v>
      </c>
      <c r="H171" s="6">
        <v>54</v>
      </c>
      <c r="I171" s="6">
        <v>54</v>
      </c>
      <c r="J171" s="6">
        <v>54</v>
      </c>
      <c r="K171" s="6">
        <v>0</v>
      </c>
    </row>
    <row r="172" spans="1:11" ht="20.100000000000001" customHeight="1" x14ac:dyDescent="0.15">
      <c r="A172" s="32" t="s">
        <v>1261</v>
      </c>
      <c r="B172" s="32"/>
      <c r="C172" s="13" t="s">
        <v>1144</v>
      </c>
      <c r="D172" s="13" t="s">
        <v>1145</v>
      </c>
      <c r="E172" s="13" t="s">
        <v>319</v>
      </c>
      <c r="F172" s="13"/>
      <c r="G172" s="13" t="s">
        <v>1262</v>
      </c>
      <c r="H172" s="6">
        <v>959.12</v>
      </c>
      <c r="I172" s="6">
        <v>959.12</v>
      </c>
      <c r="J172" s="6">
        <v>959.12</v>
      </c>
      <c r="K172" s="6">
        <v>0</v>
      </c>
    </row>
    <row r="173" spans="1:11" ht="39.950000000000003" customHeight="1" x14ac:dyDescent="0.15">
      <c r="A173" s="32" t="s">
        <v>1263</v>
      </c>
      <c r="B173" s="32"/>
      <c r="C173" s="13" t="s">
        <v>1144</v>
      </c>
      <c r="D173" s="13" t="s">
        <v>1145</v>
      </c>
      <c r="E173" s="13" t="s">
        <v>319</v>
      </c>
      <c r="F173" s="13"/>
      <c r="G173" s="13" t="s">
        <v>1264</v>
      </c>
      <c r="H173" s="6">
        <v>842.1</v>
      </c>
      <c r="I173" s="6">
        <v>842.1</v>
      </c>
      <c r="J173" s="6">
        <v>842.1</v>
      </c>
      <c r="K173" s="6">
        <v>0</v>
      </c>
    </row>
    <row r="174" spans="1:11" ht="39.950000000000003" customHeight="1" x14ac:dyDescent="0.15">
      <c r="A174" s="32" t="s">
        <v>1265</v>
      </c>
      <c r="B174" s="32"/>
      <c r="C174" s="13" t="s">
        <v>1144</v>
      </c>
      <c r="D174" s="13" t="s">
        <v>1145</v>
      </c>
      <c r="E174" s="13" t="s">
        <v>319</v>
      </c>
      <c r="F174" s="13"/>
      <c r="G174" s="13" t="s">
        <v>1266</v>
      </c>
      <c r="H174" s="6">
        <v>621.72</v>
      </c>
      <c r="I174" s="6">
        <v>621.72</v>
      </c>
      <c r="J174" s="6">
        <v>621.72</v>
      </c>
      <c r="K174" s="6">
        <v>0</v>
      </c>
    </row>
    <row r="175" spans="1:11" ht="20.100000000000001" customHeight="1" x14ac:dyDescent="0.15">
      <c r="A175" s="32" t="s">
        <v>1267</v>
      </c>
      <c r="B175" s="32"/>
      <c r="C175" s="13" t="s">
        <v>1202</v>
      </c>
      <c r="D175" s="13" t="s">
        <v>1203</v>
      </c>
      <c r="E175" s="13" t="s">
        <v>319</v>
      </c>
      <c r="F175" s="13"/>
      <c r="G175" s="13" t="s">
        <v>1268</v>
      </c>
      <c r="H175" s="6">
        <v>10120</v>
      </c>
      <c r="I175" s="6">
        <v>10120</v>
      </c>
      <c r="J175" s="6">
        <v>10120</v>
      </c>
      <c r="K175" s="6">
        <v>0</v>
      </c>
    </row>
    <row r="176" spans="1:11" ht="39.950000000000003" customHeight="1" x14ac:dyDescent="0.15">
      <c r="A176" s="32" t="s">
        <v>1269</v>
      </c>
      <c r="B176" s="32"/>
      <c r="C176" s="13" t="s">
        <v>1270</v>
      </c>
      <c r="D176" s="13" t="s">
        <v>1271</v>
      </c>
      <c r="E176" s="13" t="s">
        <v>319</v>
      </c>
      <c r="F176" s="13"/>
      <c r="G176" s="13" t="s">
        <v>1272</v>
      </c>
      <c r="H176" s="6">
        <v>50812.43</v>
      </c>
      <c r="I176" s="6">
        <v>50812.43</v>
      </c>
      <c r="J176" s="6">
        <v>50812.43</v>
      </c>
      <c r="K176" s="6">
        <v>0</v>
      </c>
    </row>
    <row r="177" spans="1:11" ht="20.100000000000001" customHeight="1" x14ac:dyDescent="0.15">
      <c r="A177" s="32" t="s">
        <v>1273</v>
      </c>
      <c r="B177" s="32"/>
      <c r="C177" s="13" t="s">
        <v>1274</v>
      </c>
      <c r="D177" s="13" t="s">
        <v>1275</v>
      </c>
      <c r="E177" s="13" t="s">
        <v>319</v>
      </c>
      <c r="F177" s="13"/>
      <c r="G177" s="13" t="s">
        <v>1276</v>
      </c>
      <c r="H177" s="6">
        <v>68055.839999999997</v>
      </c>
      <c r="I177" s="6">
        <v>68055.839999999997</v>
      </c>
      <c r="J177" s="6">
        <v>68055.839999999997</v>
      </c>
      <c r="K177" s="6">
        <v>0</v>
      </c>
    </row>
    <row r="178" spans="1:11" ht="20.100000000000001" customHeight="1" x14ac:dyDescent="0.15">
      <c r="A178" s="32" t="s">
        <v>1277</v>
      </c>
      <c r="B178" s="32"/>
      <c r="C178" s="13" t="s">
        <v>1278</v>
      </c>
      <c r="D178" s="13" t="s">
        <v>1279</v>
      </c>
      <c r="E178" s="13" t="s">
        <v>319</v>
      </c>
      <c r="F178" s="13"/>
      <c r="G178" s="13" t="s">
        <v>1280</v>
      </c>
      <c r="H178" s="6">
        <v>1387.33</v>
      </c>
      <c r="I178" s="6">
        <v>0</v>
      </c>
      <c r="J178" s="6">
        <v>0</v>
      </c>
      <c r="K178" s="6">
        <v>0</v>
      </c>
    </row>
    <row r="179" spans="1:11" ht="20.100000000000001" customHeight="1" x14ac:dyDescent="0.15">
      <c r="A179" s="32" t="s">
        <v>1281</v>
      </c>
      <c r="B179" s="32"/>
      <c r="C179" s="13" t="s">
        <v>1282</v>
      </c>
      <c r="D179" s="13" t="s">
        <v>1283</v>
      </c>
      <c r="E179" s="13" t="s">
        <v>319</v>
      </c>
      <c r="F179" s="13"/>
      <c r="G179" s="13" t="s">
        <v>1284</v>
      </c>
      <c r="H179" s="6">
        <v>32155.07</v>
      </c>
      <c r="I179" s="6">
        <v>32155.07</v>
      </c>
      <c r="J179" s="6">
        <v>32155.07</v>
      </c>
      <c r="K179" s="6">
        <v>0</v>
      </c>
    </row>
    <row r="180" spans="1:11" ht="20.100000000000001" customHeight="1" x14ac:dyDescent="0.15">
      <c r="A180" s="32" t="s">
        <v>1285</v>
      </c>
      <c r="B180" s="32"/>
      <c r="C180" s="13" t="s">
        <v>1286</v>
      </c>
      <c r="D180" s="13" t="s">
        <v>1287</v>
      </c>
      <c r="E180" s="13" t="s">
        <v>319</v>
      </c>
      <c r="F180" s="13"/>
      <c r="G180" s="13" t="s">
        <v>1288</v>
      </c>
      <c r="H180" s="6">
        <v>14748.69</v>
      </c>
      <c r="I180" s="6">
        <v>14748.69</v>
      </c>
      <c r="J180" s="6">
        <v>14748.69</v>
      </c>
      <c r="K180" s="6">
        <v>0</v>
      </c>
    </row>
    <row r="181" spans="1:11" ht="39.950000000000003" customHeight="1" x14ac:dyDescent="0.15">
      <c r="A181" s="32" t="s">
        <v>1289</v>
      </c>
      <c r="B181" s="32"/>
      <c r="C181" s="13" t="s">
        <v>1290</v>
      </c>
      <c r="D181" s="13" t="s">
        <v>1291</v>
      </c>
      <c r="E181" s="13" t="s">
        <v>319</v>
      </c>
      <c r="F181" s="13"/>
      <c r="G181" s="13" t="s">
        <v>1292</v>
      </c>
      <c r="H181" s="6">
        <v>70666.600000000006</v>
      </c>
      <c r="I181" s="6">
        <v>70666.600000000006</v>
      </c>
      <c r="J181" s="6">
        <v>70666.600000000006</v>
      </c>
      <c r="K181" s="6">
        <v>0</v>
      </c>
    </row>
    <row r="182" spans="1:11" ht="39.950000000000003" customHeight="1" x14ac:dyDescent="0.15">
      <c r="A182" s="32" t="s">
        <v>1293</v>
      </c>
      <c r="B182" s="32"/>
      <c r="C182" s="13" t="s">
        <v>1294</v>
      </c>
      <c r="D182" s="13" t="s">
        <v>1295</v>
      </c>
      <c r="E182" s="13" t="s">
        <v>319</v>
      </c>
      <c r="F182" s="13"/>
      <c r="G182" s="13" t="s">
        <v>1296</v>
      </c>
      <c r="H182" s="6">
        <v>156027.28</v>
      </c>
      <c r="I182" s="6">
        <v>156027.28</v>
      </c>
      <c r="J182" s="6">
        <v>156027.28</v>
      </c>
      <c r="K182" s="6">
        <v>0</v>
      </c>
    </row>
    <row r="183" spans="1:11" ht="20.100000000000001" customHeight="1" x14ac:dyDescent="0.15">
      <c r="A183" s="32" t="s">
        <v>1297</v>
      </c>
      <c r="B183" s="32"/>
      <c r="C183" s="13" t="s">
        <v>1298</v>
      </c>
      <c r="D183" s="13" t="s">
        <v>1299</v>
      </c>
      <c r="E183" s="13" t="s">
        <v>319</v>
      </c>
      <c r="F183" s="13"/>
      <c r="G183" s="13" t="s">
        <v>1300</v>
      </c>
      <c r="H183" s="6">
        <v>11512.12</v>
      </c>
      <c r="I183" s="6">
        <v>11423.25</v>
      </c>
      <c r="J183" s="6">
        <v>11423.25</v>
      </c>
      <c r="K183" s="6">
        <v>0</v>
      </c>
    </row>
    <row r="184" spans="1:11" ht="20.100000000000001" customHeight="1" x14ac:dyDescent="0.15">
      <c r="A184" s="32" t="s">
        <v>1301</v>
      </c>
      <c r="B184" s="32"/>
      <c r="C184" s="13" t="s">
        <v>1302</v>
      </c>
      <c r="D184" s="13" t="s">
        <v>1303</v>
      </c>
      <c r="E184" s="13" t="s">
        <v>319</v>
      </c>
      <c r="F184" s="13"/>
      <c r="G184" s="13" t="s">
        <v>1304</v>
      </c>
      <c r="H184" s="6">
        <v>5026.3599999999997</v>
      </c>
      <c r="I184" s="6">
        <v>5026.3599999999997</v>
      </c>
      <c r="J184" s="6">
        <v>5026.3599999999997</v>
      </c>
      <c r="K184" s="6">
        <v>0</v>
      </c>
    </row>
    <row r="185" spans="1:11" ht="20.100000000000001" customHeight="1" x14ac:dyDescent="0.15">
      <c r="A185" s="32" t="s">
        <v>1305</v>
      </c>
      <c r="B185" s="32"/>
      <c r="C185" s="13" t="s">
        <v>1306</v>
      </c>
      <c r="D185" s="13" t="s">
        <v>1307</v>
      </c>
      <c r="E185" s="13" t="s">
        <v>319</v>
      </c>
      <c r="F185" s="13"/>
      <c r="G185" s="13" t="s">
        <v>1308</v>
      </c>
      <c r="H185" s="6">
        <v>219850</v>
      </c>
      <c r="I185" s="6">
        <v>219850</v>
      </c>
      <c r="J185" s="6">
        <v>219850</v>
      </c>
      <c r="K185" s="6">
        <v>0</v>
      </c>
    </row>
    <row r="186" spans="1:11" ht="39.950000000000003" customHeight="1" x14ac:dyDescent="0.15">
      <c r="A186" s="32" t="s">
        <v>1309</v>
      </c>
      <c r="B186" s="32"/>
      <c r="C186" s="13" t="s">
        <v>1310</v>
      </c>
      <c r="D186" s="13" t="s">
        <v>1311</v>
      </c>
      <c r="E186" s="13" t="s">
        <v>319</v>
      </c>
      <c r="F186" s="13"/>
      <c r="G186" s="13" t="s">
        <v>1312</v>
      </c>
      <c r="H186" s="6">
        <v>157750</v>
      </c>
      <c r="I186" s="6">
        <v>157750</v>
      </c>
      <c r="J186" s="6">
        <v>157750</v>
      </c>
      <c r="K186" s="6">
        <v>0</v>
      </c>
    </row>
    <row r="187" spans="1:11" ht="39.950000000000003" customHeight="1" x14ac:dyDescent="0.15">
      <c r="A187" s="32" t="s">
        <v>1313</v>
      </c>
      <c r="B187" s="32"/>
      <c r="C187" s="13" t="s">
        <v>1314</v>
      </c>
      <c r="D187" s="13" t="s">
        <v>1315</v>
      </c>
      <c r="E187" s="13" t="s">
        <v>319</v>
      </c>
      <c r="F187" s="13"/>
      <c r="G187" s="13" t="s">
        <v>1316</v>
      </c>
      <c r="H187" s="6">
        <v>180000</v>
      </c>
      <c r="I187" s="6">
        <v>180000</v>
      </c>
      <c r="J187" s="6">
        <v>180000</v>
      </c>
      <c r="K187" s="6">
        <v>0</v>
      </c>
    </row>
    <row r="188" spans="1:11" ht="39.950000000000003" customHeight="1" x14ac:dyDescent="0.15">
      <c r="A188" s="32" t="s">
        <v>1317</v>
      </c>
      <c r="B188" s="32"/>
      <c r="C188" s="13" t="s">
        <v>1318</v>
      </c>
      <c r="D188" s="13" t="s">
        <v>1319</v>
      </c>
      <c r="E188" s="13" t="s">
        <v>319</v>
      </c>
      <c r="F188" s="13"/>
      <c r="G188" s="13" t="s">
        <v>1320</v>
      </c>
      <c r="H188" s="6">
        <v>29319.599999999999</v>
      </c>
      <c r="I188" s="6">
        <v>29319.3</v>
      </c>
      <c r="J188" s="6">
        <v>29319.3</v>
      </c>
      <c r="K188" s="6">
        <v>0</v>
      </c>
    </row>
    <row r="189" spans="1:11" ht="20.100000000000001" customHeight="1" x14ac:dyDescent="0.15">
      <c r="A189" s="32" t="s">
        <v>1321</v>
      </c>
      <c r="B189" s="32"/>
      <c r="C189" s="13" t="s">
        <v>1322</v>
      </c>
      <c r="D189" s="13" t="s">
        <v>1323</v>
      </c>
      <c r="E189" s="13" t="s">
        <v>319</v>
      </c>
      <c r="F189" s="13"/>
      <c r="G189" s="13" t="s">
        <v>1324</v>
      </c>
      <c r="H189" s="6">
        <v>103569.2</v>
      </c>
      <c r="I189" s="6">
        <v>103569.2</v>
      </c>
      <c r="J189" s="6">
        <v>103569.2</v>
      </c>
      <c r="K189" s="6">
        <v>0</v>
      </c>
    </row>
    <row r="190" spans="1:11" ht="20.100000000000001" customHeight="1" x14ac:dyDescent="0.15">
      <c r="A190" s="32" t="s">
        <v>1325</v>
      </c>
      <c r="B190" s="32"/>
      <c r="C190" s="13" t="s">
        <v>1326</v>
      </c>
      <c r="D190" s="13" t="s">
        <v>1327</v>
      </c>
      <c r="E190" s="13" t="s">
        <v>319</v>
      </c>
      <c r="F190" s="13"/>
      <c r="G190" s="13" t="s">
        <v>1328</v>
      </c>
      <c r="H190" s="6">
        <v>9502.11</v>
      </c>
      <c r="I190" s="6">
        <v>9502.11</v>
      </c>
      <c r="J190" s="6">
        <v>9502.11</v>
      </c>
      <c r="K190" s="6">
        <v>0</v>
      </c>
    </row>
    <row r="191" spans="1:11" ht="39.950000000000003" customHeight="1" x14ac:dyDescent="0.15">
      <c r="A191" s="32" t="s">
        <v>1329</v>
      </c>
      <c r="B191" s="32"/>
      <c r="C191" s="13" t="s">
        <v>1330</v>
      </c>
      <c r="D191" s="13" t="s">
        <v>1331</v>
      </c>
      <c r="E191" s="13" t="s">
        <v>319</v>
      </c>
      <c r="F191" s="13"/>
      <c r="G191" s="13" t="s">
        <v>1332</v>
      </c>
      <c r="H191" s="6">
        <v>4199.9399999999996</v>
      </c>
      <c r="I191" s="6">
        <v>0</v>
      </c>
      <c r="J191" s="6">
        <v>0</v>
      </c>
      <c r="K191" s="6">
        <v>0</v>
      </c>
    </row>
    <row r="192" spans="1:11" ht="39.950000000000003" customHeight="1" x14ac:dyDescent="0.15">
      <c r="A192" s="32" t="s">
        <v>1333</v>
      </c>
      <c r="B192" s="32"/>
      <c r="C192" s="13" t="s">
        <v>1334</v>
      </c>
      <c r="D192" s="13" t="s">
        <v>1335</v>
      </c>
      <c r="E192" s="13" t="s">
        <v>319</v>
      </c>
      <c r="F192" s="13"/>
      <c r="G192" s="13" t="s">
        <v>1336</v>
      </c>
      <c r="H192" s="6">
        <v>5720</v>
      </c>
      <c r="I192" s="6">
        <v>4898.6499999999996</v>
      </c>
      <c r="J192" s="6">
        <v>4898.6499999999996</v>
      </c>
      <c r="K192" s="6">
        <v>0</v>
      </c>
    </row>
    <row r="193" spans="1:11" ht="20.100000000000001" customHeight="1" x14ac:dyDescent="0.15">
      <c r="A193" s="32" t="s">
        <v>1337</v>
      </c>
      <c r="B193" s="32"/>
      <c r="C193" s="13" t="s">
        <v>1290</v>
      </c>
      <c r="D193" s="13" t="s">
        <v>1291</v>
      </c>
      <c r="E193" s="13" t="s">
        <v>319</v>
      </c>
      <c r="F193" s="13"/>
      <c r="G193" s="13" t="s">
        <v>1338</v>
      </c>
      <c r="H193" s="6">
        <v>10995.63</v>
      </c>
      <c r="I193" s="6">
        <v>10995.63</v>
      </c>
      <c r="J193" s="6">
        <v>10995.63</v>
      </c>
      <c r="K193" s="6">
        <v>0</v>
      </c>
    </row>
    <row r="194" spans="1:11" ht="20.100000000000001" customHeight="1" x14ac:dyDescent="0.15">
      <c r="A194" s="32" t="s">
        <v>1339</v>
      </c>
      <c r="B194" s="32"/>
      <c r="C194" s="13" t="s">
        <v>1340</v>
      </c>
      <c r="D194" s="13" t="s">
        <v>1341</v>
      </c>
      <c r="E194" s="13" t="s">
        <v>319</v>
      </c>
      <c r="F194" s="13"/>
      <c r="G194" s="13" t="s">
        <v>1342</v>
      </c>
      <c r="H194" s="6">
        <v>465024.92</v>
      </c>
      <c r="I194" s="6">
        <v>945800</v>
      </c>
      <c r="J194" s="6">
        <v>945800</v>
      </c>
      <c r="K194" s="6">
        <v>0</v>
      </c>
    </row>
    <row r="195" spans="1:11" ht="39.950000000000003" customHeight="1" x14ac:dyDescent="0.15">
      <c r="A195" s="32" t="s">
        <v>1343</v>
      </c>
      <c r="B195" s="32"/>
      <c r="C195" s="13" t="s">
        <v>1344</v>
      </c>
      <c r="D195" s="13" t="s">
        <v>1345</v>
      </c>
      <c r="E195" s="13" t="s">
        <v>319</v>
      </c>
      <c r="F195" s="13"/>
      <c r="G195" s="13" t="s">
        <v>1346</v>
      </c>
      <c r="H195" s="6">
        <v>3411695.33</v>
      </c>
      <c r="I195" s="6">
        <v>2798617.61</v>
      </c>
      <c r="J195" s="6">
        <v>2798617.61</v>
      </c>
      <c r="K195" s="6">
        <v>0</v>
      </c>
    </row>
    <row r="196" spans="1:11" ht="20.100000000000001" customHeight="1" x14ac:dyDescent="0.15">
      <c r="A196" s="32" t="s">
        <v>1347</v>
      </c>
      <c r="B196" s="32"/>
      <c r="C196" s="13" t="s">
        <v>1348</v>
      </c>
      <c r="D196" s="13" t="s">
        <v>1349</v>
      </c>
      <c r="E196" s="13" t="s">
        <v>319</v>
      </c>
      <c r="F196" s="13"/>
      <c r="G196" s="13" t="s">
        <v>1350</v>
      </c>
      <c r="H196" s="6">
        <v>1943945</v>
      </c>
      <c r="I196" s="6">
        <v>1242969.8700000001</v>
      </c>
      <c r="J196" s="6">
        <v>1242969.8700000001</v>
      </c>
      <c r="K196" s="6">
        <v>0</v>
      </c>
    </row>
    <row r="197" spans="1:11" ht="20.100000000000001" customHeight="1" x14ac:dyDescent="0.15">
      <c r="A197" s="32" t="s">
        <v>1351</v>
      </c>
      <c r="B197" s="32"/>
      <c r="C197" s="13" t="s">
        <v>1352</v>
      </c>
      <c r="D197" s="13" t="s">
        <v>1353</v>
      </c>
      <c r="E197" s="13" t="s">
        <v>319</v>
      </c>
      <c r="F197" s="13"/>
      <c r="G197" s="13" t="s">
        <v>1354</v>
      </c>
      <c r="H197" s="6">
        <v>77363.94</v>
      </c>
      <c r="I197" s="6">
        <v>77363.94</v>
      </c>
      <c r="J197" s="6">
        <v>77363.94</v>
      </c>
      <c r="K197" s="6">
        <v>0</v>
      </c>
    </row>
    <row r="198" spans="1:11" ht="39.950000000000003" customHeight="1" x14ac:dyDescent="0.15">
      <c r="A198" s="32" t="s">
        <v>1355</v>
      </c>
      <c r="B198" s="32"/>
      <c r="C198" s="13" t="s">
        <v>1356</v>
      </c>
      <c r="D198" s="13" t="s">
        <v>1357</v>
      </c>
      <c r="E198" s="13" t="s">
        <v>319</v>
      </c>
      <c r="F198" s="13"/>
      <c r="G198" s="13" t="s">
        <v>1358</v>
      </c>
      <c r="H198" s="6">
        <v>41800</v>
      </c>
      <c r="I198" s="6">
        <v>49417.38</v>
      </c>
      <c r="J198" s="6">
        <v>49417.38</v>
      </c>
      <c r="K198" s="6">
        <v>0</v>
      </c>
    </row>
    <row r="199" spans="1:11" ht="39.950000000000003" customHeight="1" x14ac:dyDescent="0.15">
      <c r="A199" s="32" t="s">
        <v>1359</v>
      </c>
      <c r="B199" s="32"/>
      <c r="C199" s="13" t="s">
        <v>1282</v>
      </c>
      <c r="D199" s="13" t="s">
        <v>1283</v>
      </c>
      <c r="E199" s="13" t="s">
        <v>319</v>
      </c>
      <c r="F199" s="13"/>
      <c r="G199" s="13" t="s">
        <v>1360</v>
      </c>
      <c r="H199" s="6">
        <v>76797</v>
      </c>
      <c r="I199" s="6">
        <v>76797</v>
      </c>
      <c r="J199" s="6">
        <v>76797</v>
      </c>
      <c r="K199" s="6">
        <v>0</v>
      </c>
    </row>
    <row r="200" spans="1:11" ht="20.100000000000001" customHeight="1" x14ac:dyDescent="0.15">
      <c r="A200" s="32" t="s">
        <v>1361</v>
      </c>
      <c r="B200" s="32"/>
      <c r="C200" s="13" t="s">
        <v>1362</v>
      </c>
      <c r="D200" s="13" t="s">
        <v>1363</v>
      </c>
      <c r="E200" s="13" t="s">
        <v>319</v>
      </c>
      <c r="F200" s="13"/>
      <c r="G200" s="13" t="s">
        <v>1364</v>
      </c>
      <c r="H200" s="6">
        <v>46800.55</v>
      </c>
      <c r="I200" s="6">
        <v>46800.55</v>
      </c>
      <c r="J200" s="6">
        <v>46800.55</v>
      </c>
      <c r="K200" s="6">
        <v>0</v>
      </c>
    </row>
    <row r="201" spans="1:11" ht="20.100000000000001" customHeight="1" x14ac:dyDescent="0.15">
      <c r="A201" s="32" t="s">
        <v>1365</v>
      </c>
      <c r="B201" s="32"/>
      <c r="C201" s="13" t="s">
        <v>1366</v>
      </c>
      <c r="D201" s="13" t="s">
        <v>1367</v>
      </c>
      <c r="E201" s="13" t="s">
        <v>319</v>
      </c>
      <c r="F201" s="13"/>
      <c r="G201" s="13" t="s">
        <v>1368</v>
      </c>
      <c r="H201" s="6">
        <v>11840</v>
      </c>
      <c r="I201" s="6">
        <v>11840</v>
      </c>
      <c r="J201" s="6">
        <v>11840</v>
      </c>
      <c r="K201" s="6">
        <v>0</v>
      </c>
    </row>
    <row r="202" spans="1:11" ht="20.100000000000001" customHeight="1" x14ac:dyDescent="0.15">
      <c r="A202" s="32" t="s">
        <v>1369</v>
      </c>
      <c r="B202" s="32"/>
      <c r="C202" s="13" t="s">
        <v>1370</v>
      </c>
      <c r="D202" s="13" t="s">
        <v>1371</v>
      </c>
      <c r="E202" s="13" t="s">
        <v>319</v>
      </c>
      <c r="F202" s="13"/>
      <c r="G202" s="13" t="s">
        <v>1372</v>
      </c>
      <c r="H202" s="6">
        <v>54124</v>
      </c>
      <c r="I202" s="6">
        <v>54124</v>
      </c>
      <c r="J202" s="6">
        <v>54124</v>
      </c>
      <c r="K202" s="6">
        <v>0</v>
      </c>
    </row>
    <row r="203" spans="1:11" ht="20.100000000000001" customHeight="1" x14ac:dyDescent="0.15">
      <c r="A203" s="32" t="s">
        <v>1373</v>
      </c>
      <c r="B203" s="32"/>
      <c r="C203" s="13" t="s">
        <v>1374</v>
      </c>
      <c r="D203" s="13" t="s">
        <v>1375</v>
      </c>
      <c r="E203" s="13" t="s">
        <v>319</v>
      </c>
      <c r="F203" s="13"/>
      <c r="G203" s="13" t="s">
        <v>1376</v>
      </c>
      <c r="H203" s="6">
        <v>25474.080000000002</v>
      </c>
      <c r="I203" s="6">
        <v>25474.080000000002</v>
      </c>
      <c r="J203" s="6">
        <v>25474.080000000002</v>
      </c>
      <c r="K203" s="6">
        <v>0</v>
      </c>
    </row>
    <row r="204" spans="1:11" ht="20.100000000000001" customHeight="1" x14ac:dyDescent="0.15">
      <c r="A204" s="32" t="s">
        <v>1377</v>
      </c>
      <c r="B204" s="32"/>
      <c r="C204" s="13" t="s">
        <v>1378</v>
      </c>
      <c r="D204" s="13" t="s">
        <v>1379</v>
      </c>
      <c r="E204" s="13" t="s">
        <v>319</v>
      </c>
      <c r="F204" s="13"/>
      <c r="G204" s="13" t="s">
        <v>1380</v>
      </c>
      <c r="H204" s="6">
        <v>2838.09</v>
      </c>
      <c r="I204" s="6">
        <v>2838.09</v>
      </c>
      <c r="J204" s="6">
        <v>2838.09</v>
      </c>
      <c r="K204" s="6">
        <v>0</v>
      </c>
    </row>
    <row r="205" spans="1:11" ht="20.100000000000001" customHeight="1" x14ac:dyDescent="0.15">
      <c r="A205" s="32" t="s">
        <v>1381</v>
      </c>
      <c r="B205" s="32"/>
      <c r="C205" s="13" t="s">
        <v>1382</v>
      </c>
      <c r="D205" s="13" t="s">
        <v>1383</v>
      </c>
      <c r="E205" s="13" t="s">
        <v>319</v>
      </c>
      <c r="F205" s="13"/>
      <c r="G205" s="13" t="s">
        <v>1384</v>
      </c>
      <c r="H205" s="6">
        <v>31088</v>
      </c>
      <c r="I205" s="6">
        <v>28447.37</v>
      </c>
      <c r="J205" s="6">
        <v>28447.37</v>
      </c>
      <c r="K205" s="6">
        <v>0</v>
      </c>
    </row>
    <row r="206" spans="1:11" ht="20.100000000000001" customHeight="1" x14ac:dyDescent="0.15">
      <c r="A206" s="32" t="s">
        <v>1385</v>
      </c>
      <c r="B206" s="32"/>
      <c r="C206" s="13" t="s">
        <v>1386</v>
      </c>
      <c r="D206" s="13" t="s">
        <v>1387</v>
      </c>
      <c r="E206" s="13" t="s">
        <v>319</v>
      </c>
      <c r="F206" s="13"/>
      <c r="G206" s="13" t="s">
        <v>1388</v>
      </c>
      <c r="H206" s="6">
        <v>317920</v>
      </c>
      <c r="I206" s="6">
        <v>762486.38</v>
      </c>
      <c r="J206" s="6">
        <v>762486.38</v>
      </c>
      <c r="K206" s="6">
        <v>0</v>
      </c>
    </row>
    <row r="207" spans="1:11" ht="20.100000000000001" customHeight="1" x14ac:dyDescent="0.15">
      <c r="A207" s="32" t="s">
        <v>1389</v>
      </c>
      <c r="B207" s="32"/>
      <c r="C207" s="13" t="s">
        <v>1390</v>
      </c>
      <c r="D207" s="13" t="s">
        <v>1391</v>
      </c>
      <c r="E207" s="13" t="s">
        <v>319</v>
      </c>
      <c r="F207" s="13"/>
      <c r="G207" s="13" t="s">
        <v>1392</v>
      </c>
      <c r="H207" s="6">
        <v>12600</v>
      </c>
      <c r="I207" s="6">
        <v>12600</v>
      </c>
      <c r="J207" s="6">
        <v>12600</v>
      </c>
      <c r="K207" s="6">
        <v>0</v>
      </c>
    </row>
    <row r="208" spans="1:11" ht="20.100000000000001" customHeight="1" x14ac:dyDescent="0.15">
      <c r="A208" s="32" t="s">
        <v>1393</v>
      </c>
      <c r="B208" s="32"/>
      <c r="C208" s="13" t="s">
        <v>1394</v>
      </c>
      <c r="D208" s="13" t="s">
        <v>1395</v>
      </c>
      <c r="E208" s="13" t="s">
        <v>319</v>
      </c>
      <c r="F208" s="13"/>
      <c r="G208" s="13" t="s">
        <v>1396</v>
      </c>
      <c r="H208" s="6">
        <v>1342.9</v>
      </c>
      <c r="I208" s="6">
        <v>1342.9</v>
      </c>
      <c r="J208" s="6">
        <v>1342.9</v>
      </c>
      <c r="K208" s="6">
        <v>0</v>
      </c>
    </row>
    <row r="209" spans="1:11" ht="20.100000000000001" customHeight="1" x14ac:dyDescent="0.15">
      <c r="A209" s="32" t="s">
        <v>1397</v>
      </c>
      <c r="B209" s="32"/>
      <c r="C209" s="13" t="s">
        <v>1398</v>
      </c>
      <c r="D209" s="13" t="s">
        <v>1399</v>
      </c>
      <c r="E209" s="13" t="s">
        <v>319</v>
      </c>
      <c r="F209" s="13"/>
      <c r="G209" s="13" t="s">
        <v>63</v>
      </c>
      <c r="H209" s="6">
        <v>127916.5</v>
      </c>
      <c r="I209" s="6">
        <v>104255</v>
      </c>
      <c r="J209" s="6">
        <v>104255</v>
      </c>
      <c r="K209" s="6">
        <v>0</v>
      </c>
    </row>
    <row r="210" spans="1:11" ht="39.950000000000003" customHeight="1" x14ac:dyDescent="0.15">
      <c r="A210" s="32" t="s">
        <v>1400</v>
      </c>
      <c r="B210" s="32"/>
      <c r="C210" s="13" t="s">
        <v>1401</v>
      </c>
      <c r="D210" s="13" t="s">
        <v>1402</v>
      </c>
      <c r="E210" s="13" t="s">
        <v>319</v>
      </c>
      <c r="F210" s="13"/>
      <c r="G210" s="13" t="s">
        <v>1403</v>
      </c>
      <c r="H210" s="6">
        <v>25517.88</v>
      </c>
      <c r="I210" s="6">
        <v>25517.88</v>
      </c>
      <c r="J210" s="6">
        <v>25517.88</v>
      </c>
      <c r="K210" s="6">
        <v>0</v>
      </c>
    </row>
    <row r="211" spans="1:11" ht="20.100000000000001" customHeight="1" x14ac:dyDescent="0.15">
      <c r="A211" s="32" t="s">
        <v>1404</v>
      </c>
      <c r="B211" s="32"/>
      <c r="C211" s="13" t="s">
        <v>1405</v>
      </c>
      <c r="D211" s="13" t="s">
        <v>1406</v>
      </c>
      <c r="E211" s="13" t="s">
        <v>319</v>
      </c>
      <c r="F211" s="13"/>
      <c r="G211" s="13" t="s">
        <v>1407</v>
      </c>
      <c r="H211" s="6">
        <v>511000</v>
      </c>
      <c r="I211" s="6">
        <v>511000</v>
      </c>
      <c r="J211" s="6">
        <v>511000</v>
      </c>
      <c r="K211" s="6">
        <v>0</v>
      </c>
    </row>
    <row r="212" spans="1:11" ht="20.100000000000001" customHeight="1" x14ac:dyDescent="0.15">
      <c r="A212" s="32" t="s">
        <v>1408</v>
      </c>
      <c r="B212" s="32"/>
      <c r="C212" s="13" t="s">
        <v>1409</v>
      </c>
      <c r="D212" s="13" t="s">
        <v>1410</v>
      </c>
      <c r="E212" s="13" t="s">
        <v>319</v>
      </c>
      <c r="F212" s="13"/>
      <c r="G212" s="13" t="s">
        <v>1411</v>
      </c>
      <c r="H212" s="6">
        <v>568.36</v>
      </c>
      <c r="I212" s="6">
        <v>568.36</v>
      </c>
      <c r="J212" s="6">
        <v>568.36</v>
      </c>
      <c r="K212" s="6">
        <v>0</v>
      </c>
    </row>
    <row r="213" spans="1:11" ht="39.950000000000003" customHeight="1" x14ac:dyDescent="0.15">
      <c r="A213" s="32" t="s">
        <v>1412</v>
      </c>
      <c r="B213" s="32"/>
      <c r="C213" s="13" t="s">
        <v>1413</v>
      </c>
      <c r="D213" s="13" t="s">
        <v>1414</v>
      </c>
      <c r="E213" s="13" t="s">
        <v>319</v>
      </c>
      <c r="F213" s="13"/>
      <c r="G213" s="13" t="s">
        <v>1415</v>
      </c>
      <c r="H213" s="6">
        <v>6150</v>
      </c>
      <c r="I213" s="6">
        <v>6150</v>
      </c>
      <c r="J213" s="6">
        <v>6150</v>
      </c>
      <c r="K213" s="6">
        <v>0</v>
      </c>
    </row>
    <row r="214" spans="1:11" ht="39.950000000000003" customHeight="1" x14ac:dyDescent="0.15">
      <c r="A214" s="32" t="s">
        <v>1416</v>
      </c>
      <c r="B214" s="32"/>
      <c r="C214" s="13" t="s">
        <v>1417</v>
      </c>
      <c r="D214" s="13" t="s">
        <v>1418</v>
      </c>
      <c r="E214" s="13" t="s">
        <v>319</v>
      </c>
      <c r="F214" s="13"/>
      <c r="G214" s="13" t="s">
        <v>1419</v>
      </c>
      <c r="H214" s="6">
        <v>10017</v>
      </c>
      <c r="I214" s="6">
        <v>10017</v>
      </c>
      <c r="J214" s="6">
        <v>10017</v>
      </c>
      <c r="K214" s="6">
        <v>0</v>
      </c>
    </row>
    <row r="215" spans="1:11" ht="20.100000000000001" customHeight="1" x14ac:dyDescent="0.15">
      <c r="A215" s="32" t="s">
        <v>1420</v>
      </c>
      <c r="B215" s="32"/>
      <c r="C215" s="13" t="s">
        <v>1421</v>
      </c>
      <c r="D215" s="13" t="s">
        <v>1422</v>
      </c>
      <c r="E215" s="13" t="s">
        <v>319</v>
      </c>
      <c r="F215" s="13"/>
      <c r="G215" s="13" t="s">
        <v>1423</v>
      </c>
      <c r="H215" s="6">
        <v>105975.61</v>
      </c>
      <c r="I215" s="6">
        <v>105975.61</v>
      </c>
      <c r="J215" s="6">
        <v>105975.61</v>
      </c>
      <c r="K215" s="6">
        <v>0</v>
      </c>
    </row>
    <row r="216" spans="1:11" ht="39.950000000000003" customHeight="1" x14ac:dyDescent="0.15">
      <c r="A216" s="32" t="s">
        <v>1424</v>
      </c>
      <c r="B216" s="32"/>
      <c r="C216" s="13" t="s">
        <v>1405</v>
      </c>
      <c r="D216" s="13" t="s">
        <v>1406</v>
      </c>
      <c r="E216" s="13" t="s">
        <v>319</v>
      </c>
      <c r="F216" s="13"/>
      <c r="G216" s="13" t="s">
        <v>1425</v>
      </c>
      <c r="H216" s="6">
        <v>95700</v>
      </c>
      <c r="I216" s="6">
        <v>95700</v>
      </c>
      <c r="J216" s="6">
        <v>95700</v>
      </c>
      <c r="K216" s="6">
        <v>0</v>
      </c>
    </row>
    <row r="217" spans="1:11" ht="20.100000000000001" customHeight="1" x14ac:dyDescent="0.15">
      <c r="A217" s="32" t="s">
        <v>1426</v>
      </c>
      <c r="B217" s="32"/>
      <c r="C217" s="13" t="s">
        <v>1427</v>
      </c>
      <c r="D217" s="13" t="s">
        <v>1428</v>
      </c>
      <c r="E217" s="13" t="s">
        <v>319</v>
      </c>
      <c r="F217" s="13"/>
      <c r="G217" s="13" t="s">
        <v>1429</v>
      </c>
      <c r="H217" s="6">
        <v>9600</v>
      </c>
      <c r="I217" s="6">
        <v>9600</v>
      </c>
      <c r="J217" s="6">
        <v>9600</v>
      </c>
      <c r="K217" s="6">
        <v>0</v>
      </c>
    </row>
    <row r="218" spans="1:11" ht="20.100000000000001" customHeight="1" x14ac:dyDescent="0.15">
      <c r="A218" s="32" t="s">
        <v>1430</v>
      </c>
      <c r="B218" s="32"/>
      <c r="C218" s="13" t="s">
        <v>1366</v>
      </c>
      <c r="D218" s="13" t="s">
        <v>1367</v>
      </c>
      <c r="E218" s="13" t="s">
        <v>319</v>
      </c>
      <c r="F218" s="13"/>
      <c r="G218" s="13" t="s">
        <v>1431</v>
      </c>
      <c r="H218" s="6">
        <v>11840</v>
      </c>
      <c r="I218" s="6">
        <v>11840</v>
      </c>
      <c r="J218" s="6">
        <v>11840</v>
      </c>
      <c r="K218" s="6">
        <v>0</v>
      </c>
    </row>
    <row r="219" spans="1:11" ht="20.100000000000001" customHeight="1" x14ac:dyDescent="0.15">
      <c r="A219" s="32" t="s">
        <v>1432</v>
      </c>
      <c r="B219" s="32"/>
      <c r="C219" s="13" t="s">
        <v>1433</v>
      </c>
      <c r="D219" s="13" t="s">
        <v>1434</v>
      </c>
      <c r="E219" s="13" t="s">
        <v>319</v>
      </c>
      <c r="F219" s="13"/>
      <c r="G219" s="13" t="s">
        <v>66</v>
      </c>
      <c r="H219" s="6">
        <v>88831.08</v>
      </c>
      <c r="I219" s="6">
        <v>172191.37</v>
      </c>
      <c r="J219" s="6">
        <v>172191.37</v>
      </c>
      <c r="K219" s="6">
        <v>0</v>
      </c>
    </row>
    <row r="220" spans="1:11" ht="20.100000000000001" customHeight="1" x14ac:dyDescent="0.15">
      <c r="A220" s="32" t="s">
        <v>1435</v>
      </c>
      <c r="B220" s="32"/>
      <c r="C220" s="13" t="s">
        <v>1436</v>
      </c>
      <c r="D220" s="13" t="s">
        <v>1437</v>
      </c>
      <c r="E220" s="13" t="s">
        <v>319</v>
      </c>
      <c r="F220" s="13"/>
      <c r="G220" s="13" t="s">
        <v>1438</v>
      </c>
      <c r="H220" s="6">
        <v>354781.5</v>
      </c>
      <c r="I220" s="6">
        <v>354781.5</v>
      </c>
      <c r="J220" s="6">
        <v>354781.5</v>
      </c>
      <c r="K220" s="6">
        <v>0</v>
      </c>
    </row>
    <row r="221" spans="1:11" ht="39.950000000000003" customHeight="1" x14ac:dyDescent="0.15">
      <c r="A221" s="32" t="s">
        <v>1439</v>
      </c>
      <c r="B221" s="32"/>
      <c r="C221" s="13" t="s">
        <v>1440</v>
      </c>
      <c r="D221" s="13" t="s">
        <v>1441</v>
      </c>
      <c r="E221" s="13" t="s">
        <v>319</v>
      </c>
      <c r="F221" s="13"/>
      <c r="G221" s="13" t="s">
        <v>1442</v>
      </c>
      <c r="H221" s="6">
        <v>66837.75</v>
      </c>
      <c r="I221" s="6">
        <v>127200</v>
      </c>
      <c r="J221" s="6">
        <v>127200</v>
      </c>
      <c r="K221" s="6">
        <v>0</v>
      </c>
    </row>
    <row r="222" spans="1:11" ht="20.100000000000001" customHeight="1" x14ac:dyDescent="0.15">
      <c r="A222" s="32" t="s">
        <v>1443</v>
      </c>
      <c r="B222" s="32"/>
      <c r="C222" s="13" t="s">
        <v>1444</v>
      </c>
      <c r="D222" s="13" t="s">
        <v>1445</v>
      </c>
      <c r="E222" s="13" t="s">
        <v>319</v>
      </c>
      <c r="F222" s="13"/>
      <c r="G222" s="13" t="s">
        <v>1446</v>
      </c>
      <c r="H222" s="6">
        <v>43000</v>
      </c>
      <c r="I222" s="6">
        <v>43000</v>
      </c>
      <c r="J222" s="6">
        <v>43000</v>
      </c>
      <c r="K222" s="6">
        <v>0</v>
      </c>
    </row>
    <row r="223" spans="1:11" ht="39.950000000000003" customHeight="1" x14ac:dyDescent="0.15">
      <c r="A223" s="32" t="s">
        <v>1447</v>
      </c>
      <c r="B223" s="32"/>
      <c r="C223" s="13" t="s">
        <v>1448</v>
      </c>
      <c r="D223" s="13" t="s">
        <v>1449</v>
      </c>
      <c r="E223" s="13" t="s">
        <v>319</v>
      </c>
      <c r="F223" s="13"/>
      <c r="G223" s="13" t="s">
        <v>1450</v>
      </c>
      <c r="H223" s="6">
        <v>474285.41</v>
      </c>
      <c r="I223" s="6">
        <v>135561.44</v>
      </c>
      <c r="J223" s="6">
        <v>135561.44</v>
      </c>
      <c r="K223" s="6">
        <v>0</v>
      </c>
    </row>
    <row r="224" spans="1:11" ht="39.950000000000003" customHeight="1" x14ac:dyDescent="0.15">
      <c r="A224" s="32" t="s">
        <v>1451</v>
      </c>
      <c r="B224" s="32"/>
      <c r="C224" s="13" t="s">
        <v>1452</v>
      </c>
      <c r="D224" s="13" t="s">
        <v>1453</v>
      </c>
      <c r="E224" s="13" t="s">
        <v>319</v>
      </c>
      <c r="F224" s="13"/>
      <c r="G224" s="13" t="s">
        <v>1454</v>
      </c>
      <c r="H224" s="6">
        <v>18880</v>
      </c>
      <c r="I224" s="6">
        <v>4720</v>
      </c>
      <c r="J224" s="6">
        <v>4720</v>
      </c>
      <c r="K224" s="6">
        <v>0</v>
      </c>
    </row>
    <row r="225" spans="1:11" ht="39.950000000000003" customHeight="1" x14ac:dyDescent="0.15">
      <c r="A225" s="32" t="s">
        <v>1455</v>
      </c>
      <c r="B225" s="32"/>
      <c r="C225" s="13" t="s">
        <v>1190</v>
      </c>
      <c r="D225" s="13" t="s">
        <v>1191</v>
      </c>
      <c r="E225" s="13" t="s">
        <v>319</v>
      </c>
      <c r="F225" s="13"/>
      <c r="G225" s="13" t="s">
        <v>1456</v>
      </c>
      <c r="H225" s="6">
        <v>1599</v>
      </c>
      <c r="I225" s="6">
        <v>1599</v>
      </c>
      <c r="J225" s="6">
        <v>1599</v>
      </c>
      <c r="K225" s="6">
        <v>0</v>
      </c>
    </row>
    <row r="226" spans="1:11" ht="39.950000000000003" customHeight="1" x14ac:dyDescent="0.15">
      <c r="A226" s="32" t="s">
        <v>1457</v>
      </c>
      <c r="B226" s="32"/>
      <c r="C226" s="13" t="s">
        <v>1090</v>
      </c>
      <c r="D226" s="13" t="s">
        <v>1091</v>
      </c>
      <c r="E226" s="13" t="s">
        <v>319</v>
      </c>
      <c r="F226" s="13"/>
      <c r="G226" s="13" t="s">
        <v>1458</v>
      </c>
      <c r="H226" s="6">
        <v>2600</v>
      </c>
      <c r="I226" s="6">
        <v>1300</v>
      </c>
      <c r="J226" s="6">
        <v>1300</v>
      </c>
      <c r="K226" s="6">
        <v>0</v>
      </c>
    </row>
    <row r="227" spans="1:11" ht="39.950000000000003" customHeight="1" x14ac:dyDescent="0.15">
      <c r="A227" s="32" t="s">
        <v>1459</v>
      </c>
      <c r="B227" s="32"/>
      <c r="C227" s="13" t="s">
        <v>1190</v>
      </c>
      <c r="D227" s="13" t="s">
        <v>1191</v>
      </c>
      <c r="E227" s="13" t="s">
        <v>319</v>
      </c>
      <c r="F227" s="13"/>
      <c r="G227" s="13" t="s">
        <v>1460</v>
      </c>
      <c r="H227" s="6">
        <v>20024.400000000001</v>
      </c>
      <c r="I227" s="6">
        <v>2022.44</v>
      </c>
      <c r="J227" s="6">
        <v>2022.44</v>
      </c>
      <c r="K227" s="6">
        <v>0</v>
      </c>
    </row>
    <row r="228" spans="1:11" ht="39.950000000000003" customHeight="1" x14ac:dyDescent="0.15">
      <c r="A228" s="32" t="s">
        <v>1461</v>
      </c>
      <c r="B228" s="32"/>
      <c r="C228" s="13" t="s">
        <v>1190</v>
      </c>
      <c r="D228" s="13" t="s">
        <v>1191</v>
      </c>
      <c r="E228" s="13" t="s">
        <v>319</v>
      </c>
      <c r="F228" s="13"/>
      <c r="G228" s="13" t="s">
        <v>1462</v>
      </c>
      <c r="H228" s="6">
        <v>3250</v>
      </c>
      <c r="I228" s="6">
        <v>3250</v>
      </c>
      <c r="J228" s="6">
        <v>3250</v>
      </c>
      <c r="K228" s="6">
        <v>0</v>
      </c>
    </row>
    <row r="229" spans="1:11" ht="39.950000000000003" customHeight="1" x14ac:dyDescent="0.15">
      <c r="A229" s="32" t="s">
        <v>1463</v>
      </c>
      <c r="B229" s="32"/>
      <c r="C229" s="13" t="s">
        <v>1190</v>
      </c>
      <c r="D229" s="13" t="s">
        <v>1191</v>
      </c>
      <c r="E229" s="13" t="s">
        <v>319</v>
      </c>
      <c r="F229" s="13"/>
      <c r="G229" s="13" t="s">
        <v>69</v>
      </c>
      <c r="H229" s="6">
        <v>6227.52</v>
      </c>
      <c r="I229" s="6">
        <v>6227.52</v>
      </c>
      <c r="J229" s="6">
        <v>6227.52</v>
      </c>
      <c r="K229" s="6">
        <v>0</v>
      </c>
    </row>
    <row r="230" spans="1:11" ht="39.950000000000003" customHeight="1" x14ac:dyDescent="0.15">
      <c r="A230" s="32" t="s">
        <v>1464</v>
      </c>
      <c r="B230" s="32"/>
      <c r="C230" s="13" t="s">
        <v>1465</v>
      </c>
      <c r="D230" s="13" t="s">
        <v>1466</v>
      </c>
      <c r="E230" s="13" t="s">
        <v>319</v>
      </c>
      <c r="F230" s="13"/>
      <c r="G230" s="13" t="s">
        <v>71</v>
      </c>
      <c r="H230" s="6">
        <v>14728</v>
      </c>
      <c r="I230" s="6">
        <v>7364</v>
      </c>
      <c r="J230" s="6">
        <v>7364</v>
      </c>
      <c r="K230" s="6">
        <v>0</v>
      </c>
    </row>
    <row r="231" spans="1:11" ht="39.950000000000003" customHeight="1" x14ac:dyDescent="0.15">
      <c r="A231" s="32" t="s">
        <v>1467</v>
      </c>
      <c r="B231" s="32"/>
      <c r="C231" s="13" t="s">
        <v>1468</v>
      </c>
      <c r="D231" s="13" t="s">
        <v>1469</v>
      </c>
      <c r="E231" s="13" t="s">
        <v>319</v>
      </c>
      <c r="F231" s="13"/>
      <c r="G231" s="13" t="s">
        <v>73</v>
      </c>
      <c r="H231" s="6">
        <v>10000</v>
      </c>
      <c r="I231" s="6">
        <v>7000</v>
      </c>
      <c r="J231" s="6">
        <v>7000</v>
      </c>
      <c r="K231" s="6">
        <v>0</v>
      </c>
    </row>
    <row r="232" spans="1:11" ht="39.950000000000003" customHeight="1" x14ac:dyDescent="0.15">
      <c r="A232" s="32" t="s">
        <v>1470</v>
      </c>
      <c r="B232" s="32"/>
      <c r="C232" s="13" t="s">
        <v>1471</v>
      </c>
      <c r="D232" s="13" t="s">
        <v>1472</v>
      </c>
      <c r="E232" s="13" t="s">
        <v>319</v>
      </c>
      <c r="F232" s="13"/>
      <c r="G232" s="13" t="s">
        <v>76</v>
      </c>
      <c r="H232" s="6">
        <v>527.04</v>
      </c>
      <c r="I232" s="6">
        <v>263.52</v>
      </c>
      <c r="J232" s="6">
        <v>263.52</v>
      </c>
      <c r="K232" s="6">
        <v>0</v>
      </c>
    </row>
    <row r="233" spans="1:11" ht="39.950000000000003" customHeight="1" x14ac:dyDescent="0.15">
      <c r="A233" s="32" t="s">
        <v>1473</v>
      </c>
      <c r="B233" s="32"/>
      <c r="C233" s="13" t="s">
        <v>1474</v>
      </c>
      <c r="D233" s="13" t="s">
        <v>1475</v>
      </c>
      <c r="E233" s="13" t="s">
        <v>319</v>
      </c>
      <c r="F233" s="13"/>
      <c r="G233" s="13" t="s">
        <v>79</v>
      </c>
      <c r="H233" s="6">
        <v>1570</v>
      </c>
      <c r="I233" s="6">
        <v>1570</v>
      </c>
      <c r="J233" s="6">
        <v>1570</v>
      </c>
      <c r="K233" s="6">
        <v>0</v>
      </c>
    </row>
    <row r="234" spans="1:11" ht="39.950000000000003" customHeight="1" x14ac:dyDescent="0.15">
      <c r="A234" s="32" t="s">
        <v>1476</v>
      </c>
      <c r="B234" s="32"/>
      <c r="C234" s="13" t="s">
        <v>1477</v>
      </c>
      <c r="D234" s="13" t="s">
        <v>1478</v>
      </c>
      <c r="E234" s="13" t="s">
        <v>319</v>
      </c>
      <c r="F234" s="13"/>
      <c r="G234" s="13" t="s">
        <v>1479</v>
      </c>
      <c r="H234" s="6">
        <v>1662.1</v>
      </c>
      <c r="I234" s="6">
        <v>1662.1</v>
      </c>
      <c r="J234" s="6">
        <v>1662.1</v>
      </c>
      <c r="K234" s="6">
        <v>0</v>
      </c>
    </row>
    <row r="235" spans="1:11" ht="20.100000000000001" customHeight="1" x14ac:dyDescent="0.15">
      <c r="A235" s="32" t="s">
        <v>1480</v>
      </c>
      <c r="B235" s="32"/>
      <c r="C235" s="13" t="s">
        <v>1474</v>
      </c>
      <c r="D235" s="13" t="s">
        <v>1475</v>
      </c>
      <c r="E235" s="13" t="s">
        <v>319</v>
      </c>
      <c r="F235" s="13"/>
      <c r="G235" s="13" t="s">
        <v>1481</v>
      </c>
      <c r="H235" s="6">
        <v>294</v>
      </c>
      <c r="I235" s="6">
        <v>294</v>
      </c>
      <c r="J235" s="6">
        <v>294</v>
      </c>
      <c r="K235" s="6">
        <v>0</v>
      </c>
    </row>
    <row r="236" spans="1:11" ht="39.950000000000003" customHeight="1" x14ac:dyDescent="0.15">
      <c r="A236" s="32" t="s">
        <v>1482</v>
      </c>
      <c r="B236" s="32"/>
      <c r="C236" s="13" t="s">
        <v>1474</v>
      </c>
      <c r="D236" s="13" t="s">
        <v>1475</v>
      </c>
      <c r="E236" s="13" t="s">
        <v>319</v>
      </c>
      <c r="F236" s="13"/>
      <c r="G236" s="13" t="s">
        <v>1483</v>
      </c>
      <c r="H236" s="6">
        <v>3000</v>
      </c>
      <c r="I236" s="6">
        <v>3000</v>
      </c>
      <c r="J236" s="6">
        <v>3000</v>
      </c>
      <c r="K236" s="6">
        <v>0</v>
      </c>
    </row>
    <row r="237" spans="1:11" ht="39.950000000000003" customHeight="1" x14ac:dyDescent="0.15">
      <c r="A237" s="32" t="s">
        <v>1484</v>
      </c>
      <c r="B237" s="32"/>
      <c r="C237" s="13" t="s">
        <v>1474</v>
      </c>
      <c r="D237" s="13" t="s">
        <v>1475</v>
      </c>
      <c r="E237" s="13" t="s">
        <v>319</v>
      </c>
      <c r="F237" s="13"/>
      <c r="G237" s="13" t="s">
        <v>1485</v>
      </c>
      <c r="H237" s="6">
        <v>694.05</v>
      </c>
      <c r="I237" s="6">
        <v>694.05</v>
      </c>
      <c r="J237" s="6">
        <v>694.05</v>
      </c>
      <c r="K237" s="6">
        <v>0</v>
      </c>
    </row>
    <row r="238" spans="1:11" ht="39.950000000000003" customHeight="1" x14ac:dyDescent="0.15">
      <c r="A238" s="32" t="s">
        <v>1486</v>
      </c>
      <c r="B238" s="32"/>
      <c r="C238" s="13" t="s">
        <v>1487</v>
      </c>
      <c r="D238" s="13" t="s">
        <v>1488</v>
      </c>
      <c r="E238" s="13" t="s">
        <v>319</v>
      </c>
      <c r="F238" s="13"/>
      <c r="G238" s="13" t="s">
        <v>1489</v>
      </c>
      <c r="H238" s="6">
        <v>970</v>
      </c>
      <c r="I238" s="6">
        <v>970</v>
      </c>
      <c r="J238" s="6">
        <v>970</v>
      </c>
      <c r="K238" s="6">
        <v>0</v>
      </c>
    </row>
    <row r="239" spans="1:11" ht="39.950000000000003" customHeight="1" x14ac:dyDescent="0.15">
      <c r="A239" s="32" t="s">
        <v>1490</v>
      </c>
      <c r="B239" s="32"/>
      <c r="C239" s="13" t="s">
        <v>1202</v>
      </c>
      <c r="D239" s="13" t="s">
        <v>1203</v>
      </c>
      <c r="E239" s="13" t="s">
        <v>319</v>
      </c>
      <c r="F239" s="13"/>
      <c r="G239" s="13" t="s">
        <v>1491</v>
      </c>
      <c r="H239" s="6">
        <v>173.4</v>
      </c>
      <c r="I239" s="6">
        <v>173.4</v>
      </c>
      <c r="J239" s="6">
        <v>173.4</v>
      </c>
      <c r="K239" s="6">
        <v>0</v>
      </c>
    </row>
    <row r="240" spans="1:11" ht="39.950000000000003" customHeight="1" x14ac:dyDescent="0.15">
      <c r="A240" s="32" t="s">
        <v>1492</v>
      </c>
      <c r="B240" s="32"/>
      <c r="C240" s="13" t="s">
        <v>1493</v>
      </c>
      <c r="D240" s="13" t="s">
        <v>1494</v>
      </c>
      <c r="E240" s="13" t="s">
        <v>319</v>
      </c>
      <c r="F240" s="13"/>
      <c r="G240" s="13" t="s">
        <v>1495</v>
      </c>
      <c r="H240" s="6">
        <v>25410</v>
      </c>
      <c r="I240" s="6">
        <v>0</v>
      </c>
      <c r="J240" s="6">
        <v>0</v>
      </c>
      <c r="K240" s="6">
        <v>0</v>
      </c>
    </row>
    <row r="241" spans="1:11" ht="39.950000000000003" customHeight="1" x14ac:dyDescent="0.15">
      <c r="A241" s="32" t="s">
        <v>1496</v>
      </c>
      <c r="B241" s="32"/>
      <c r="C241" s="13" t="s">
        <v>1497</v>
      </c>
      <c r="D241" s="13" t="s">
        <v>1498</v>
      </c>
      <c r="E241" s="13" t="s">
        <v>319</v>
      </c>
      <c r="F241" s="13"/>
      <c r="G241" s="13" t="s">
        <v>1499</v>
      </c>
      <c r="H241" s="6">
        <v>560</v>
      </c>
      <c r="I241" s="6">
        <v>560</v>
      </c>
      <c r="J241" s="6">
        <v>560</v>
      </c>
      <c r="K241" s="6">
        <v>0</v>
      </c>
    </row>
    <row r="242" spans="1:11" ht="39.950000000000003" customHeight="1" x14ac:dyDescent="0.15">
      <c r="A242" s="32" t="s">
        <v>1500</v>
      </c>
      <c r="B242" s="32"/>
      <c r="C242" s="13" t="s">
        <v>1046</v>
      </c>
      <c r="D242" s="13" t="s">
        <v>1047</v>
      </c>
      <c r="E242" s="13" t="s">
        <v>319</v>
      </c>
      <c r="F242" s="13"/>
      <c r="G242" s="13" t="s">
        <v>1501</v>
      </c>
      <c r="H242" s="6">
        <v>8300</v>
      </c>
      <c r="I242" s="6">
        <v>8300</v>
      </c>
      <c r="J242" s="6">
        <v>8300</v>
      </c>
      <c r="K242" s="6">
        <v>0</v>
      </c>
    </row>
    <row r="243" spans="1:11" ht="39.950000000000003" customHeight="1" x14ac:dyDescent="0.15">
      <c r="A243" s="32" t="s">
        <v>1502</v>
      </c>
      <c r="B243" s="32"/>
      <c r="C243" s="13" t="s">
        <v>1503</v>
      </c>
      <c r="D243" s="13" t="s">
        <v>1504</v>
      </c>
      <c r="E243" s="13" t="s">
        <v>319</v>
      </c>
      <c r="F243" s="13"/>
      <c r="G243" s="13" t="s">
        <v>1505</v>
      </c>
      <c r="H243" s="6">
        <v>592.15</v>
      </c>
      <c r="I243" s="6">
        <v>592.15</v>
      </c>
      <c r="J243" s="6">
        <v>592.15</v>
      </c>
      <c r="K243" s="6">
        <v>0</v>
      </c>
    </row>
    <row r="244" spans="1:11" ht="39.950000000000003" customHeight="1" x14ac:dyDescent="0.15">
      <c r="A244" s="32" t="s">
        <v>1506</v>
      </c>
      <c r="B244" s="32"/>
      <c r="C244" s="13" t="s">
        <v>1507</v>
      </c>
      <c r="D244" s="13" t="s">
        <v>1508</v>
      </c>
      <c r="E244" s="13" t="s">
        <v>319</v>
      </c>
      <c r="F244" s="13"/>
      <c r="G244" s="13" t="s">
        <v>1509</v>
      </c>
      <c r="H244" s="6">
        <v>9922.5</v>
      </c>
      <c r="I244" s="6">
        <v>9922.5</v>
      </c>
      <c r="J244" s="6">
        <v>9922.5</v>
      </c>
      <c r="K244" s="6">
        <v>0</v>
      </c>
    </row>
    <row r="245" spans="1:11" ht="39.950000000000003" customHeight="1" x14ac:dyDescent="0.15">
      <c r="A245" s="32" t="s">
        <v>1510</v>
      </c>
      <c r="B245" s="32"/>
      <c r="C245" s="13" t="s">
        <v>1511</v>
      </c>
      <c r="D245" s="13" t="s">
        <v>1512</v>
      </c>
      <c r="E245" s="13" t="s">
        <v>319</v>
      </c>
      <c r="F245" s="13"/>
      <c r="G245" s="13" t="s">
        <v>1513</v>
      </c>
      <c r="H245" s="6">
        <v>8060</v>
      </c>
      <c r="I245" s="6">
        <v>8060</v>
      </c>
      <c r="J245" s="6">
        <v>8060</v>
      </c>
      <c r="K245" s="6">
        <v>0</v>
      </c>
    </row>
    <row r="246" spans="1:11" ht="39.950000000000003" customHeight="1" x14ac:dyDescent="0.15">
      <c r="A246" s="32" t="s">
        <v>1514</v>
      </c>
      <c r="B246" s="32"/>
      <c r="C246" s="13" t="s">
        <v>1162</v>
      </c>
      <c r="D246" s="13" t="s">
        <v>1163</v>
      </c>
      <c r="E246" s="13" t="s">
        <v>319</v>
      </c>
      <c r="F246" s="13"/>
      <c r="G246" s="13" t="s">
        <v>1515</v>
      </c>
      <c r="H246" s="6">
        <v>1252.8900000000001</v>
      </c>
      <c r="I246" s="6">
        <v>1252.8900000000001</v>
      </c>
      <c r="J246" s="6">
        <v>1252.8900000000001</v>
      </c>
      <c r="K246" s="6">
        <v>0</v>
      </c>
    </row>
    <row r="247" spans="1:11" ht="39.950000000000003" customHeight="1" x14ac:dyDescent="0.15">
      <c r="A247" s="32" t="s">
        <v>1516</v>
      </c>
      <c r="B247" s="32"/>
      <c r="C247" s="13" t="s">
        <v>1471</v>
      </c>
      <c r="D247" s="13" t="s">
        <v>1472</v>
      </c>
      <c r="E247" s="13" t="s">
        <v>319</v>
      </c>
      <c r="F247" s="13"/>
      <c r="G247" s="13" t="s">
        <v>1517</v>
      </c>
      <c r="H247" s="6">
        <v>7594.77</v>
      </c>
      <c r="I247" s="6">
        <v>1915.68</v>
      </c>
      <c r="J247" s="6">
        <v>1915.68</v>
      </c>
      <c r="K247" s="6">
        <v>0</v>
      </c>
    </row>
    <row r="248" spans="1:11" ht="39.950000000000003" customHeight="1" x14ac:dyDescent="0.15">
      <c r="A248" s="32" t="s">
        <v>1518</v>
      </c>
      <c r="B248" s="32"/>
      <c r="C248" s="13" t="s">
        <v>1519</v>
      </c>
      <c r="D248" s="13" t="s">
        <v>1520</v>
      </c>
      <c r="E248" s="13" t="s">
        <v>319</v>
      </c>
      <c r="F248" s="13"/>
      <c r="G248" s="13" t="s">
        <v>1521</v>
      </c>
      <c r="H248" s="6">
        <v>1230</v>
      </c>
      <c r="I248" s="6">
        <v>1230</v>
      </c>
      <c r="J248" s="6">
        <v>1230</v>
      </c>
      <c r="K248" s="6">
        <v>0</v>
      </c>
    </row>
    <row r="249" spans="1:11" ht="39.950000000000003" customHeight="1" x14ac:dyDescent="0.15">
      <c r="A249" s="32" t="s">
        <v>1522</v>
      </c>
      <c r="B249" s="32"/>
      <c r="C249" s="13" t="s">
        <v>1519</v>
      </c>
      <c r="D249" s="13" t="s">
        <v>1520</v>
      </c>
      <c r="E249" s="13" t="s">
        <v>319</v>
      </c>
      <c r="F249" s="13"/>
      <c r="G249" s="13" t="s">
        <v>1523</v>
      </c>
      <c r="H249" s="6">
        <v>3655</v>
      </c>
      <c r="I249" s="6">
        <v>3655</v>
      </c>
      <c r="J249" s="6">
        <v>3655</v>
      </c>
      <c r="K249" s="6">
        <v>0</v>
      </c>
    </row>
    <row r="250" spans="1:11" ht="39.950000000000003" customHeight="1" x14ac:dyDescent="0.15">
      <c r="A250" s="32" t="s">
        <v>1524</v>
      </c>
      <c r="B250" s="32"/>
      <c r="C250" s="13" t="s">
        <v>1525</v>
      </c>
      <c r="D250" s="13" t="s">
        <v>1526</v>
      </c>
      <c r="E250" s="13" t="s">
        <v>319</v>
      </c>
      <c r="F250" s="13"/>
      <c r="G250" s="13" t="s">
        <v>1527</v>
      </c>
      <c r="H250" s="6">
        <v>1000</v>
      </c>
      <c r="I250" s="6">
        <v>1000</v>
      </c>
      <c r="J250" s="6">
        <v>1000</v>
      </c>
      <c r="K250" s="6">
        <v>0</v>
      </c>
    </row>
    <row r="251" spans="1:11" ht="20.100000000000001" customHeight="1" x14ac:dyDescent="0.15">
      <c r="A251" s="32" t="s">
        <v>1528</v>
      </c>
      <c r="B251" s="32"/>
      <c r="C251" s="13" t="s">
        <v>1529</v>
      </c>
      <c r="D251" s="13" t="s">
        <v>1530</v>
      </c>
      <c r="E251" s="13" t="s">
        <v>319</v>
      </c>
      <c r="F251" s="13"/>
      <c r="G251" s="13" t="s">
        <v>1531</v>
      </c>
      <c r="H251" s="6">
        <v>9449</v>
      </c>
      <c r="I251" s="6">
        <v>9449</v>
      </c>
      <c r="J251" s="6">
        <v>9449</v>
      </c>
      <c r="K251" s="6">
        <v>0</v>
      </c>
    </row>
    <row r="252" spans="1:11" ht="20.100000000000001" customHeight="1" x14ac:dyDescent="0.15">
      <c r="A252" s="32" t="s">
        <v>1532</v>
      </c>
      <c r="B252" s="32"/>
      <c r="C252" s="13" t="s">
        <v>1474</v>
      </c>
      <c r="D252" s="13" t="s">
        <v>1475</v>
      </c>
      <c r="E252" s="13" t="s">
        <v>319</v>
      </c>
      <c r="F252" s="13"/>
      <c r="G252" s="13" t="s">
        <v>1533</v>
      </c>
      <c r="H252" s="6">
        <v>1850</v>
      </c>
      <c r="I252" s="6">
        <v>1850</v>
      </c>
      <c r="J252" s="6">
        <v>1850</v>
      </c>
      <c r="K252" s="6">
        <v>0</v>
      </c>
    </row>
    <row r="253" spans="1:11" ht="39.950000000000003" customHeight="1" x14ac:dyDescent="0.15">
      <c r="A253" s="32" t="s">
        <v>1534</v>
      </c>
      <c r="B253" s="32"/>
      <c r="C253" s="13" t="s">
        <v>1487</v>
      </c>
      <c r="D253" s="13" t="s">
        <v>1488</v>
      </c>
      <c r="E253" s="13" t="s">
        <v>319</v>
      </c>
      <c r="F253" s="13"/>
      <c r="G253" s="13" t="s">
        <v>1535</v>
      </c>
      <c r="H253" s="6">
        <v>2400</v>
      </c>
      <c r="I253" s="6">
        <v>2400</v>
      </c>
      <c r="J253" s="6">
        <v>2400</v>
      </c>
      <c r="K253" s="6">
        <v>0</v>
      </c>
    </row>
    <row r="254" spans="1:11" ht="39.950000000000003" customHeight="1" x14ac:dyDescent="0.15">
      <c r="A254" s="32" t="s">
        <v>1536</v>
      </c>
      <c r="B254" s="32"/>
      <c r="C254" s="13" t="s">
        <v>1537</v>
      </c>
      <c r="D254" s="13" t="s">
        <v>1538</v>
      </c>
      <c r="E254" s="13" t="s">
        <v>319</v>
      </c>
      <c r="F254" s="13"/>
      <c r="G254" s="13" t="s">
        <v>1539</v>
      </c>
      <c r="H254" s="6">
        <v>3214.2</v>
      </c>
      <c r="I254" s="6">
        <v>3214.2</v>
      </c>
      <c r="J254" s="6">
        <v>3214.2</v>
      </c>
      <c r="K254" s="6">
        <v>0</v>
      </c>
    </row>
    <row r="255" spans="1:11" ht="39.950000000000003" customHeight="1" x14ac:dyDescent="0.15">
      <c r="A255" s="32" t="s">
        <v>1540</v>
      </c>
      <c r="B255" s="32"/>
      <c r="C255" s="13" t="s">
        <v>1541</v>
      </c>
      <c r="D255" s="13" t="s">
        <v>1542</v>
      </c>
      <c r="E255" s="13" t="s">
        <v>319</v>
      </c>
      <c r="F255" s="13"/>
      <c r="G255" s="13" t="s">
        <v>1543</v>
      </c>
      <c r="H255" s="6">
        <v>493.5</v>
      </c>
      <c r="I255" s="6">
        <v>493.5</v>
      </c>
      <c r="J255" s="6">
        <v>493.5</v>
      </c>
      <c r="K255" s="6">
        <v>0</v>
      </c>
    </row>
    <row r="256" spans="1:11" ht="39.950000000000003" customHeight="1" x14ac:dyDescent="0.15">
      <c r="A256" s="32" t="s">
        <v>1544</v>
      </c>
      <c r="B256" s="32"/>
      <c r="C256" s="13" t="s">
        <v>1545</v>
      </c>
      <c r="D256" s="13" t="s">
        <v>1546</v>
      </c>
      <c r="E256" s="13" t="s">
        <v>319</v>
      </c>
      <c r="F256" s="13"/>
      <c r="G256" s="13" t="s">
        <v>1547</v>
      </c>
      <c r="H256" s="6">
        <v>16750</v>
      </c>
      <c r="I256" s="6">
        <v>16750</v>
      </c>
      <c r="J256" s="6">
        <v>16750</v>
      </c>
      <c r="K256" s="6">
        <v>0</v>
      </c>
    </row>
    <row r="257" spans="1:11" ht="39.950000000000003" customHeight="1" x14ac:dyDescent="0.15">
      <c r="A257" s="32" t="s">
        <v>1548</v>
      </c>
      <c r="B257" s="32"/>
      <c r="C257" s="13" t="s">
        <v>1477</v>
      </c>
      <c r="D257" s="13" t="s">
        <v>1478</v>
      </c>
      <c r="E257" s="13" t="s">
        <v>319</v>
      </c>
      <c r="F257" s="13"/>
      <c r="G257" s="13" t="s">
        <v>1549</v>
      </c>
      <c r="H257" s="6">
        <v>6530</v>
      </c>
      <c r="I257" s="6">
        <v>6530</v>
      </c>
      <c r="J257" s="6">
        <v>6530</v>
      </c>
      <c r="K257" s="6">
        <v>0</v>
      </c>
    </row>
    <row r="258" spans="1:11" ht="39.950000000000003" customHeight="1" x14ac:dyDescent="0.15">
      <c r="A258" s="32" t="s">
        <v>1550</v>
      </c>
      <c r="B258" s="32"/>
      <c r="C258" s="13" t="s">
        <v>1477</v>
      </c>
      <c r="D258" s="13" t="s">
        <v>1478</v>
      </c>
      <c r="E258" s="13" t="s">
        <v>319</v>
      </c>
      <c r="F258" s="13"/>
      <c r="G258" s="13" t="s">
        <v>1551</v>
      </c>
      <c r="H258" s="6">
        <v>4000</v>
      </c>
      <c r="I258" s="6">
        <v>4000</v>
      </c>
      <c r="J258" s="6">
        <v>4000</v>
      </c>
      <c r="K258" s="6">
        <v>0</v>
      </c>
    </row>
    <row r="259" spans="1:11" ht="39.950000000000003" customHeight="1" x14ac:dyDescent="0.15">
      <c r="A259" s="32" t="s">
        <v>1552</v>
      </c>
      <c r="B259" s="32"/>
      <c r="C259" s="13" t="s">
        <v>1553</v>
      </c>
      <c r="D259" s="13" t="s">
        <v>1554</v>
      </c>
      <c r="E259" s="13" t="s">
        <v>319</v>
      </c>
      <c r="F259" s="13"/>
      <c r="G259" s="13" t="s">
        <v>1555</v>
      </c>
      <c r="H259" s="6">
        <v>5700</v>
      </c>
      <c r="I259" s="6">
        <v>3192</v>
      </c>
      <c r="J259" s="6">
        <v>3192</v>
      </c>
      <c r="K259" s="6">
        <v>0</v>
      </c>
    </row>
    <row r="260" spans="1:11" ht="39.950000000000003" customHeight="1" x14ac:dyDescent="0.15">
      <c r="A260" s="32" t="s">
        <v>1556</v>
      </c>
      <c r="B260" s="32"/>
      <c r="C260" s="13" t="s">
        <v>1557</v>
      </c>
      <c r="D260" s="13" t="s">
        <v>1558</v>
      </c>
      <c r="E260" s="13" t="s">
        <v>319</v>
      </c>
      <c r="F260" s="13"/>
      <c r="G260" s="13" t="s">
        <v>1559</v>
      </c>
      <c r="H260" s="6">
        <v>2350</v>
      </c>
      <c r="I260" s="6">
        <v>2350</v>
      </c>
      <c r="J260" s="6">
        <v>2350</v>
      </c>
      <c r="K260" s="6">
        <v>0</v>
      </c>
    </row>
    <row r="261" spans="1:11" ht="39.950000000000003" customHeight="1" x14ac:dyDescent="0.15">
      <c r="A261" s="32" t="s">
        <v>1560</v>
      </c>
      <c r="B261" s="32"/>
      <c r="C261" s="13" t="s">
        <v>1561</v>
      </c>
      <c r="D261" s="13" t="s">
        <v>1562</v>
      </c>
      <c r="E261" s="13" t="s">
        <v>319</v>
      </c>
      <c r="F261" s="13"/>
      <c r="G261" s="13" t="s">
        <v>1563</v>
      </c>
      <c r="H261" s="6">
        <v>4000</v>
      </c>
      <c r="I261" s="6">
        <v>2000</v>
      </c>
      <c r="J261" s="6">
        <v>2000</v>
      </c>
      <c r="K261" s="6">
        <v>0</v>
      </c>
    </row>
    <row r="262" spans="1:11" ht="39.950000000000003" customHeight="1" x14ac:dyDescent="0.15">
      <c r="A262" s="32" t="s">
        <v>1564</v>
      </c>
      <c r="B262" s="32"/>
      <c r="C262" s="13" t="s">
        <v>1561</v>
      </c>
      <c r="D262" s="13" t="s">
        <v>1562</v>
      </c>
      <c r="E262" s="13" t="s">
        <v>319</v>
      </c>
      <c r="F262" s="13"/>
      <c r="G262" s="13" t="s">
        <v>1565</v>
      </c>
      <c r="H262" s="6">
        <v>3845</v>
      </c>
      <c r="I262" s="6">
        <v>3845</v>
      </c>
      <c r="J262" s="6">
        <v>3845</v>
      </c>
      <c r="K262" s="6">
        <v>0</v>
      </c>
    </row>
    <row r="263" spans="1:11" ht="39.950000000000003" customHeight="1" x14ac:dyDescent="0.15">
      <c r="A263" s="32" t="s">
        <v>1566</v>
      </c>
      <c r="B263" s="32"/>
      <c r="C263" s="13" t="s">
        <v>1567</v>
      </c>
      <c r="D263" s="13" t="s">
        <v>1494</v>
      </c>
      <c r="E263" s="13" t="s">
        <v>319</v>
      </c>
      <c r="F263" s="13"/>
      <c r="G263" s="13" t="s">
        <v>1568</v>
      </c>
      <c r="H263" s="6">
        <v>1220</v>
      </c>
      <c r="I263" s="6">
        <v>1220</v>
      </c>
      <c r="J263" s="6">
        <v>1220</v>
      </c>
      <c r="K263" s="6">
        <v>0</v>
      </c>
    </row>
    <row r="264" spans="1:11" ht="39.950000000000003" customHeight="1" x14ac:dyDescent="0.15">
      <c r="A264" s="32" t="s">
        <v>1569</v>
      </c>
      <c r="B264" s="32"/>
      <c r="C264" s="13" t="s">
        <v>1567</v>
      </c>
      <c r="D264" s="13" t="s">
        <v>1494</v>
      </c>
      <c r="E264" s="13" t="s">
        <v>319</v>
      </c>
      <c r="F264" s="13"/>
      <c r="G264" s="13" t="s">
        <v>1570</v>
      </c>
      <c r="H264" s="6">
        <v>649.9</v>
      </c>
      <c r="I264" s="6">
        <v>649.9</v>
      </c>
      <c r="J264" s="6">
        <v>649.9</v>
      </c>
      <c r="K264" s="6">
        <v>0</v>
      </c>
    </row>
    <row r="265" spans="1:11" ht="39.950000000000003" customHeight="1" x14ac:dyDescent="0.15">
      <c r="A265" s="32" t="s">
        <v>1571</v>
      </c>
      <c r="B265" s="32"/>
      <c r="C265" s="13" t="s">
        <v>1541</v>
      </c>
      <c r="D265" s="13" t="s">
        <v>1542</v>
      </c>
      <c r="E265" s="13" t="s">
        <v>319</v>
      </c>
      <c r="F265" s="13"/>
      <c r="G265" s="13" t="s">
        <v>1572</v>
      </c>
      <c r="H265" s="6">
        <v>26910</v>
      </c>
      <c r="I265" s="6">
        <v>8970</v>
      </c>
      <c r="J265" s="6">
        <v>8970</v>
      </c>
      <c r="K265" s="6">
        <v>0</v>
      </c>
    </row>
    <row r="266" spans="1:11" ht="39.950000000000003" customHeight="1" x14ac:dyDescent="0.15">
      <c r="A266" s="32" t="s">
        <v>1573</v>
      </c>
      <c r="B266" s="32"/>
      <c r="C266" s="13" t="s">
        <v>1541</v>
      </c>
      <c r="D266" s="13" t="s">
        <v>1542</v>
      </c>
      <c r="E266" s="13" t="s">
        <v>319</v>
      </c>
      <c r="F266" s="13"/>
      <c r="G266" s="13" t="s">
        <v>1574</v>
      </c>
      <c r="H266" s="6">
        <v>2295</v>
      </c>
      <c r="I266" s="6">
        <v>1147.5</v>
      </c>
      <c r="J266" s="6">
        <v>1147.5</v>
      </c>
      <c r="K266" s="6">
        <v>0</v>
      </c>
    </row>
    <row r="267" spans="1:11" ht="39.950000000000003" customHeight="1" x14ac:dyDescent="0.15">
      <c r="A267" s="32" t="s">
        <v>1575</v>
      </c>
      <c r="B267" s="32"/>
      <c r="C267" s="13" t="s">
        <v>1541</v>
      </c>
      <c r="D267" s="13" t="s">
        <v>1542</v>
      </c>
      <c r="E267" s="13" t="s">
        <v>319</v>
      </c>
      <c r="F267" s="13"/>
      <c r="G267" s="13" t="s">
        <v>1576</v>
      </c>
      <c r="H267" s="6">
        <v>6438</v>
      </c>
      <c r="I267" s="6">
        <v>6438</v>
      </c>
      <c r="J267" s="6">
        <v>6438</v>
      </c>
      <c r="K267" s="6">
        <v>0</v>
      </c>
    </row>
    <row r="268" spans="1:11" ht="39.950000000000003" customHeight="1" x14ac:dyDescent="0.15">
      <c r="A268" s="32" t="s">
        <v>1577</v>
      </c>
      <c r="B268" s="32"/>
      <c r="C268" s="13" t="s">
        <v>1100</v>
      </c>
      <c r="D268" s="13" t="s">
        <v>1101</v>
      </c>
      <c r="E268" s="13" t="s">
        <v>319</v>
      </c>
      <c r="F268" s="13"/>
      <c r="G268" s="13" t="s">
        <v>1578</v>
      </c>
      <c r="H268" s="6">
        <v>1500</v>
      </c>
      <c r="I268" s="6">
        <v>1500</v>
      </c>
      <c r="J268" s="6">
        <v>1500</v>
      </c>
      <c r="K268" s="6">
        <v>0</v>
      </c>
    </row>
    <row r="269" spans="1:11" ht="39.950000000000003" customHeight="1" x14ac:dyDescent="0.15">
      <c r="A269" s="32" t="s">
        <v>1579</v>
      </c>
      <c r="B269" s="32"/>
      <c r="C269" s="13" t="s">
        <v>1471</v>
      </c>
      <c r="D269" s="13" t="s">
        <v>1472</v>
      </c>
      <c r="E269" s="13" t="s">
        <v>319</v>
      </c>
      <c r="F269" s="13"/>
      <c r="G269" s="13" t="s">
        <v>1580</v>
      </c>
      <c r="H269" s="6">
        <v>570.4</v>
      </c>
      <c r="I269" s="6">
        <v>570.4</v>
      </c>
      <c r="J269" s="6">
        <v>570.4</v>
      </c>
      <c r="K269" s="6">
        <v>0</v>
      </c>
    </row>
    <row r="270" spans="1:11" ht="39.950000000000003" customHeight="1" x14ac:dyDescent="0.15">
      <c r="A270" s="32" t="s">
        <v>1581</v>
      </c>
      <c r="B270" s="32"/>
      <c r="C270" s="13" t="s">
        <v>1471</v>
      </c>
      <c r="D270" s="13" t="s">
        <v>1472</v>
      </c>
      <c r="E270" s="13" t="s">
        <v>319</v>
      </c>
      <c r="F270" s="13"/>
      <c r="G270" s="13" t="s">
        <v>1582</v>
      </c>
      <c r="H270" s="6">
        <v>3655.08</v>
      </c>
      <c r="I270" s="6">
        <v>3655.08</v>
      </c>
      <c r="J270" s="6">
        <v>3655.08</v>
      </c>
      <c r="K270" s="6">
        <v>0</v>
      </c>
    </row>
    <row r="271" spans="1:11" ht="39.950000000000003" customHeight="1" x14ac:dyDescent="0.15">
      <c r="A271" s="32" t="s">
        <v>1583</v>
      </c>
      <c r="B271" s="32"/>
      <c r="C271" s="13" t="s">
        <v>1471</v>
      </c>
      <c r="D271" s="13" t="s">
        <v>1472</v>
      </c>
      <c r="E271" s="13" t="s">
        <v>319</v>
      </c>
      <c r="F271" s="13"/>
      <c r="G271" s="13" t="s">
        <v>1584</v>
      </c>
      <c r="H271" s="6">
        <v>4054.44</v>
      </c>
      <c r="I271" s="6">
        <v>4054.44</v>
      </c>
      <c r="J271" s="6">
        <v>4054.44</v>
      </c>
      <c r="K271" s="6">
        <v>0</v>
      </c>
    </row>
    <row r="272" spans="1:11" ht="20.100000000000001" customHeight="1" x14ac:dyDescent="0.15">
      <c r="A272" s="32" t="s">
        <v>1585</v>
      </c>
      <c r="B272" s="32"/>
      <c r="C272" s="13" t="s">
        <v>1586</v>
      </c>
      <c r="D272" s="13" t="s">
        <v>1587</v>
      </c>
      <c r="E272" s="13" t="s">
        <v>319</v>
      </c>
      <c r="F272" s="13"/>
      <c r="G272" s="13" t="s">
        <v>1588</v>
      </c>
      <c r="H272" s="6">
        <v>1265</v>
      </c>
      <c r="I272" s="6">
        <v>1265</v>
      </c>
      <c r="J272" s="6">
        <v>1265</v>
      </c>
      <c r="K272" s="6">
        <v>0</v>
      </c>
    </row>
    <row r="273" spans="1:11" ht="39.950000000000003" customHeight="1" x14ac:dyDescent="0.15">
      <c r="A273" s="32" t="s">
        <v>1589</v>
      </c>
      <c r="B273" s="32"/>
      <c r="C273" s="13" t="s">
        <v>1519</v>
      </c>
      <c r="D273" s="13" t="s">
        <v>1520</v>
      </c>
      <c r="E273" s="13" t="s">
        <v>319</v>
      </c>
      <c r="F273" s="13"/>
      <c r="G273" s="13" t="s">
        <v>1590</v>
      </c>
      <c r="H273" s="6">
        <v>2200</v>
      </c>
      <c r="I273" s="6">
        <v>2200</v>
      </c>
      <c r="J273" s="6">
        <v>2200</v>
      </c>
      <c r="K273" s="6">
        <v>0</v>
      </c>
    </row>
    <row r="274" spans="1:11" ht="39.950000000000003" customHeight="1" x14ac:dyDescent="0.15">
      <c r="A274" s="32" t="s">
        <v>1591</v>
      </c>
      <c r="B274" s="32"/>
      <c r="C274" s="13" t="s">
        <v>1592</v>
      </c>
      <c r="D274" s="13" t="s">
        <v>1593</v>
      </c>
      <c r="E274" s="13" t="s">
        <v>319</v>
      </c>
      <c r="F274" s="13"/>
      <c r="G274" s="13" t="s">
        <v>1594</v>
      </c>
      <c r="H274" s="6">
        <v>32.799999999999997</v>
      </c>
      <c r="I274" s="6">
        <v>32.799999999999997</v>
      </c>
      <c r="J274" s="6">
        <v>32.799999999999997</v>
      </c>
      <c r="K274" s="6">
        <v>0</v>
      </c>
    </row>
    <row r="275" spans="1:11" ht="39.950000000000003" customHeight="1" x14ac:dyDescent="0.15">
      <c r="A275" s="32" t="s">
        <v>1595</v>
      </c>
      <c r="B275" s="32"/>
      <c r="C275" s="13" t="s">
        <v>1592</v>
      </c>
      <c r="D275" s="13" t="s">
        <v>1593</v>
      </c>
      <c r="E275" s="13" t="s">
        <v>319</v>
      </c>
      <c r="F275" s="13"/>
      <c r="G275" s="13" t="s">
        <v>1596</v>
      </c>
      <c r="H275" s="6">
        <v>284.7</v>
      </c>
      <c r="I275" s="6">
        <v>284.7</v>
      </c>
      <c r="J275" s="6">
        <v>284.7</v>
      </c>
      <c r="K275" s="6">
        <v>0</v>
      </c>
    </row>
    <row r="276" spans="1:11" ht="39.950000000000003" customHeight="1" x14ac:dyDescent="0.15">
      <c r="A276" s="32" t="s">
        <v>1597</v>
      </c>
      <c r="B276" s="32"/>
      <c r="C276" s="13" t="s">
        <v>1519</v>
      </c>
      <c r="D276" s="13" t="s">
        <v>1520</v>
      </c>
      <c r="E276" s="13" t="s">
        <v>319</v>
      </c>
      <c r="F276" s="13"/>
      <c r="G276" s="13" t="s">
        <v>1598</v>
      </c>
      <c r="H276" s="6">
        <v>3600</v>
      </c>
      <c r="I276" s="6">
        <v>3600</v>
      </c>
      <c r="J276" s="6">
        <v>3600</v>
      </c>
      <c r="K276" s="6">
        <v>0</v>
      </c>
    </row>
    <row r="277" spans="1:11" ht="39.950000000000003" customHeight="1" x14ac:dyDescent="0.15">
      <c r="A277" s="32" t="s">
        <v>1599</v>
      </c>
      <c r="B277" s="32"/>
      <c r="C277" s="13" t="s">
        <v>1519</v>
      </c>
      <c r="D277" s="13" t="s">
        <v>1520</v>
      </c>
      <c r="E277" s="13" t="s">
        <v>319</v>
      </c>
      <c r="F277" s="13"/>
      <c r="G277" s="13" t="s">
        <v>1600</v>
      </c>
      <c r="H277" s="6">
        <v>1191</v>
      </c>
      <c r="I277" s="6">
        <v>1191</v>
      </c>
      <c r="J277" s="6">
        <v>1191</v>
      </c>
      <c r="K277" s="6">
        <v>0</v>
      </c>
    </row>
    <row r="278" spans="1:11" ht="39.950000000000003" customHeight="1" x14ac:dyDescent="0.15">
      <c r="A278" s="32" t="s">
        <v>1601</v>
      </c>
      <c r="B278" s="32"/>
      <c r="C278" s="13" t="s">
        <v>1038</v>
      </c>
      <c r="D278" s="13" t="s">
        <v>1039</v>
      </c>
      <c r="E278" s="13" t="s">
        <v>319</v>
      </c>
      <c r="F278" s="13"/>
      <c r="G278" s="13" t="s">
        <v>1602</v>
      </c>
      <c r="H278" s="6">
        <v>1380</v>
      </c>
      <c r="I278" s="6">
        <v>1380</v>
      </c>
      <c r="J278" s="6">
        <v>1380</v>
      </c>
      <c r="K278" s="6">
        <v>0</v>
      </c>
    </row>
    <row r="279" spans="1:11" ht="39.950000000000003" customHeight="1" x14ac:dyDescent="0.15">
      <c r="A279" s="32" t="s">
        <v>1603</v>
      </c>
      <c r="B279" s="32"/>
      <c r="C279" s="13" t="s">
        <v>1604</v>
      </c>
      <c r="D279" s="13" t="s">
        <v>1605</v>
      </c>
      <c r="E279" s="13" t="s">
        <v>319</v>
      </c>
      <c r="F279" s="13"/>
      <c r="G279" s="13" t="s">
        <v>1606</v>
      </c>
      <c r="H279" s="6">
        <v>990</v>
      </c>
      <c r="I279" s="6">
        <v>990</v>
      </c>
      <c r="J279" s="6">
        <v>990</v>
      </c>
      <c r="K279" s="6">
        <v>0</v>
      </c>
    </row>
    <row r="280" spans="1:11" ht="39.950000000000003" customHeight="1" x14ac:dyDescent="0.15">
      <c r="A280" s="32" t="s">
        <v>1607</v>
      </c>
      <c r="B280" s="32"/>
      <c r="C280" s="13" t="s">
        <v>1608</v>
      </c>
      <c r="D280" s="13" t="s">
        <v>1609</v>
      </c>
      <c r="E280" s="13" t="s">
        <v>319</v>
      </c>
      <c r="F280" s="13"/>
      <c r="G280" s="13" t="s">
        <v>1610</v>
      </c>
      <c r="H280" s="6">
        <v>3000</v>
      </c>
      <c r="I280" s="6">
        <v>3000</v>
      </c>
      <c r="J280" s="6">
        <v>3000</v>
      </c>
      <c r="K280" s="6">
        <v>0</v>
      </c>
    </row>
    <row r="281" spans="1:11" ht="39.950000000000003" customHeight="1" x14ac:dyDescent="0.15">
      <c r="A281" s="32" t="s">
        <v>1611</v>
      </c>
      <c r="B281" s="32"/>
      <c r="C281" s="13" t="s">
        <v>1612</v>
      </c>
      <c r="D281" s="13" t="s">
        <v>1613</v>
      </c>
      <c r="E281" s="13" t="s">
        <v>319</v>
      </c>
      <c r="F281" s="13"/>
      <c r="G281" s="13" t="s">
        <v>1614</v>
      </c>
      <c r="H281" s="6">
        <v>20000</v>
      </c>
      <c r="I281" s="6">
        <v>2000</v>
      </c>
      <c r="J281" s="6">
        <v>2000</v>
      </c>
      <c r="K281" s="6">
        <v>0</v>
      </c>
    </row>
    <row r="282" spans="1:11" ht="39.950000000000003" customHeight="1" x14ac:dyDescent="0.15">
      <c r="A282" s="32" t="s">
        <v>1615</v>
      </c>
      <c r="B282" s="32"/>
      <c r="C282" s="13" t="s">
        <v>1616</v>
      </c>
      <c r="D282" s="13" t="s">
        <v>1617</v>
      </c>
      <c r="E282" s="13" t="s">
        <v>319</v>
      </c>
      <c r="F282" s="13"/>
      <c r="G282" s="13" t="s">
        <v>1618</v>
      </c>
      <c r="H282" s="6">
        <v>1560</v>
      </c>
      <c r="I282" s="6">
        <v>1560</v>
      </c>
      <c r="J282" s="6">
        <v>1560</v>
      </c>
      <c r="K282" s="6">
        <v>0</v>
      </c>
    </row>
    <row r="283" spans="1:11" ht="60" customHeight="1" x14ac:dyDescent="0.15">
      <c r="A283" s="32" t="s">
        <v>1619</v>
      </c>
      <c r="B283" s="32"/>
      <c r="C283" s="13" t="s">
        <v>1202</v>
      </c>
      <c r="D283" s="13" t="s">
        <v>1203</v>
      </c>
      <c r="E283" s="13" t="s">
        <v>319</v>
      </c>
      <c r="F283" s="13"/>
      <c r="G283" s="13" t="s">
        <v>1620</v>
      </c>
      <c r="H283" s="6">
        <v>224.2</v>
      </c>
      <c r="I283" s="6">
        <v>224.2</v>
      </c>
      <c r="J283" s="6">
        <v>224.2</v>
      </c>
      <c r="K283" s="6">
        <v>0</v>
      </c>
    </row>
    <row r="284" spans="1:11" ht="39.950000000000003" customHeight="1" x14ac:dyDescent="0.15">
      <c r="A284" s="32" t="s">
        <v>1621</v>
      </c>
      <c r="B284" s="32"/>
      <c r="C284" s="13" t="s">
        <v>1162</v>
      </c>
      <c r="D284" s="13" t="s">
        <v>1163</v>
      </c>
      <c r="E284" s="13" t="s">
        <v>319</v>
      </c>
      <c r="F284" s="13"/>
      <c r="G284" s="13" t="s">
        <v>1622</v>
      </c>
      <c r="H284" s="6">
        <v>1716</v>
      </c>
      <c r="I284" s="6">
        <v>1716</v>
      </c>
      <c r="J284" s="6">
        <v>1716</v>
      </c>
      <c r="K284" s="6">
        <v>0</v>
      </c>
    </row>
    <row r="285" spans="1:11" ht="39.950000000000003" customHeight="1" x14ac:dyDescent="0.15">
      <c r="A285" s="32" t="s">
        <v>1623</v>
      </c>
      <c r="B285" s="32"/>
      <c r="C285" s="13" t="s">
        <v>1624</v>
      </c>
      <c r="D285" s="13" t="s">
        <v>1625</v>
      </c>
      <c r="E285" s="13" t="s">
        <v>319</v>
      </c>
      <c r="F285" s="13"/>
      <c r="G285" s="13" t="s">
        <v>1626</v>
      </c>
      <c r="H285" s="6">
        <v>103.5</v>
      </c>
      <c r="I285" s="6">
        <v>103.5</v>
      </c>
      <c r="J285" s="6">
        <v>103.5</v>
      </c>
      <c r="K285" s="6">
        <v>0</v>
      </c>
    </row>
    <row r="286" spans="1:11" ht="39.950000000000003" customHeight="1" x14ac:dyDescent="0.15">
      <c r="A286" s="32" t="s">
        <v>1627</v>
      </c>
      <c r="B286" s="32"/>
      <c r="C286" s="13" t="s">
        <v>1628</v>
      </c>
      <c r="D286" s="13" t="s">
        <v>1629</v>
      </c>
      <c r="E286" s="13" t="s">
        <v>319</v>
      </c>
      <c r="F286" s="13"/>
      <c r="G286" s="13" t="s">
        <v>1630</v>
      </c>
      <c r="H286" s="6">
        <v>152.5</v>
      </c>
      <c r="I286" s="6">
        <v>152.5</v>
      </c>
      <c r="J286" s="6">
        <v>152.5</v>
      </c>
      <c r="K286" s="6">
        <v>0</v>
      </c>
    </row>
    <row r="287" spans="1:11" ht="39.950000000000003" customHeight="1" x14ac:dyDescent="0.15">
      <c r="A287" s="32" t="s">
        <v>1631</v>
      </c>
      <c r="B287" s="32"/>
      <c r="C287" s="13" t="s">
        <v>1624</v>
      </c>
      <c r="D287" s="13" t="s">
        <v>1625</v>
      </c>
      <c r="E287" s="13" t="s">
        <v>319</v>
      </c>
      <c r="F287" s="13"/>
      <c r="G287" s="13" t="s">
        <v>1632</v>
      </c>
      <c r="H287" s="6">
        <v>9750</v>
      </c>
      <c r="I287" s="6">
        <v>9750</v>
      </c>
      <c r="J287" s="6">
        <v>9750</v>
      </c>
      <c r="K287" s="6">
        <v>0</v>
      </c>
    </row>
    <row r="288" spans="1:11" ht="39.950000000000003" customHeight="1" x14ac:dyDescent="0.15">
      <c r="A288" s="32" t="s">
        <v>1633</v>
      </c>
      <c r="B288" s="32"/>
      <c r="C288" s="13" t="s">
        <v>1474</v>
      </c>
      <c r="D288" s="13" t="s">
        <v>1475</v>
      </c>
      <c r="E288" s="13" t="s">
        <v>319</v>
      </c>
      <c r="F288" s="13"/>
      <c r="G288" s="13" t="s">
        <v>1634</v>
      </c>
      <c r="H288" s="6">
        <v>549</v>
      </c>
      <c r="I288" s="6">
        <v>549</v>
      </c>
      <c r="J288" s="6">
        <v>549</v>
      </c>
      <c r="K288" s="6">
        <v>0</v>
      </c>
    </row>
    <row r="289" spans="1:11" ht="39.950000000000003" customHeight="1" x14ac:dyDescent="0.15">
      <c r="A289" s="32" t="s">
        <v>1635</v>
      </c>
      <c r="B289" s="32"/>
      <c r="C289" s="13" t="s">
        <v>1471</v>
      </c>
      <c r="D289" s="13" t="s">
        <v>1472</v>
      </c>
      <c r="E289" s="13" t="s">
        <v>319</v>
      </c>
      <c r="F289" s="13"/>
      <c r="G289" s="13" t="s">
        <v>1636</v>
      </c>
      <c r="H289" s="6">
        <v>7752</v>
      </c>
      <c r="I289" s="6">
        <v>3876</v>
      </c>
      <c r="J289" s="6">
        <v>3876</v>
      </c>
      <c r="K289" s="6">
        <v>0</v>
      </c>
    </row>
    <row r="290" spans="1:11" ht="60" customHeight="1" x14ac:dyDescent="0.15">
      <c r="A290" s="32" t="s">
        <v>1637</v>
      </c>
      <c r="B290" s="32"/>
      <c r="C290" s="13" t="s">
        <v>1202</v>
      </c>
      <c r="D290" s="13" t="s">
        <v>1203</v>
      </c>
      <c r="E290" s="13" t="s">
        <v>319</v>
      </c>
      <c r="F290" s="13"/>
      <c r="G290" s="13" t="s">
        <v>1638</v>
      </c>
      <c r="H290" s="6">
        <v>1300</v>
      </c>
      <c r="I290" s="6">
        <v>1300</v>
      </c>
      <c r="J290" s="6">
        <v>1300</v>
      </c>
      <c r="K290" s="6">
        <v>0</v>
      </c>
    </row>
    <row r="291" spans="1:11" ht="60" customHeight="1" x14ac:dyDescent="0.15">
      <c r="A291" s="32" t="s">
        <v>1639</v>
      </c>
      <c r="B291" s="32"/>
      <c r="C291" s="13" t="s">
        <v>1202</v>
      </c>
      <c r="D291" s="13" t="s">
        <v>1203</v>
      </c>
      <c r="E291" s="13" t="s">
        <v>319</v>
      </c>
      <c r="F291" s="13"/>
      <c r="G291" s="13" t="s">
        <v>1640</v>
      </c>
      <c r="H291" s="6">
        <v>799.8</v>
      </c>
      <c r="I291" s="6">
        <v>799.8</v>
      </c>
      <c r="J291" s="6">
        <v>799.8</v>
      </c>
      <c r="K291" s="6">
        <v>0</v>
      </c>
    </row>
    <row r="292" spans="1:11" ht="39.950000000000003" customHeight="1" x14ac:dyDescent="0.15">
      <c r="A292" s="32" t="s">
        <v>1641</v>
      </c>
      <c r="B292" s="32"/>
      <c r="C292" s="13" t="s">
        <v>1202</v>
      </c>
      <c r="D292" s="13" t="s">
        <v>1203</v>
      </c>
      <c r="E292" s="13" t="s">
        <v>319</v>
      </c>
      <c r="F292" s="13"/>
      <c r="G292" s="13" t="s">
        <v>1642</v>
      </c>
      <c r="H292" s="6">
        <v>140</v>
      </c>
      <c r="I292" s="6">
        <v>140</v>
      </c>
      <c r="J292" s="6">
        <v>140</v>
      </c>
      <c r="K292" s="6">
        <v>0</v>
      </c>
    </row>
    <row r="293" spans="1:11" ht="39.950000000000003" customHeight="1" x14ac:dyDescent="0.15">
      <c r="A293" s="32" t="s">
        <v>1643</v>
      </c>
      <c r="B293" s="32"/>
      <c r="C293" s="13" t="s">
        <v>1644</v>
      </c>
      <c r="D293" s="13" t="s">
        <v>1645</v>
      </c>
      <c r="E293" s="13" t="s">
        <v>319</v>
      </c>
      <c r="F293" s="13"/>
      <c r="G293" s="13" t="s">
        <v>1646</v>
      </c>
      <c r="H293" s="6">
        <v>17670</v>
      </c>
      <c r="I293" s="6">
        <v>13252.5</v>
      </c>
      <c r="J293" s="6">
        <v>13252.5</v>
      </c>
      <c r="K293" s="6">
        <v>0</v>
      </c>
    </row>
    <row r="294" spans="1:11" ht="39.950000000000003" customHeight="1" x14ac:dyDescent="0.15">
      <c r="A294" s="32" t="s">
        <v>1647</v>
      </c>
      <c r="B294" s="32"/>
      <c r="C294" s="13" t="s">
        <v>1648</v>
      </c>
      <c r="D294" s="13" t="s">
        <v>1649</v>
      </c>
      <c r="E294" s="13" t="s">
        <v>319</v>
      </c>
      <c r="F294" s="13"/>
      <c r="G294" s="13" t="s">
        <v>1650</v>
      </c>
      <c r="H294" s="6">
        <v>40000</v>
      </c>
      <c r="I294" s="6">
        <v>5746</v>
      </c>
      <c r="J294" s="6">
        <v>5746</v>
      </c>
      <c r="K294" s="6">
        <v>0</v>
      </c>
    </row>
    <row r="295" spans="1:11" ht="39.950000000000003" customHeight="1" x14ac:dyDescent="0.15">
      <c r="A295" s="32" t="s">
        <v>1651</v>
      </c>
      <c r="B295" s="32"/>
      <c r="C295" s="13" t="s">
        <v>1592</v>
      </c>
      <c r="D295" s="13" t="s">
        <v>1593</v>
      </c>
      <c r="E295" s="13" t="s">
        <v>319</v>
      </c>
      <c r="F295" s="13"/>
      <c r="G295" s="13" t="s">
        <v>1652</v>
      </c>
      <c r="H295" s="6">
        <v>3500</v>
      </c>
      <c r="I295" s="6">
        <v>3500</v>
      </c>
      <c r="J295" s="6">
        <v>3500</v>
      </c>
      <c r="K295" s="6">
        <v>0</v>
      </c>
    </row>
    <row r="296" spans="1:11" ht="39.950000000000003" customHeight="1" x14ac:dyDescent="0.15">
      <c r="A296" s="32" t="s">
        <v>1653</v>
      </c>
      <c r="B296" s="32"/>
      <c r="C296" s="13" t="s">
        <v>1654</v>
      </c>
      <c r="D296" s="13" t="s">
        <v>1655</v>
      </c>
      <c r="E296" s="13" t="s">
        <v>319</v>
      </c>
      <c r="F296" s="13"/>
      <c r="G296" s="13" t="s">
        <v>1656</v>
      </c>
      <c r="H296" s="6">
        <v>56875.88</v>
      </c>
      <c r="I296" s="6">
        <v>14218.97</v>
      </c>
      <c r="J296" s="6">
        <v>14218.97</v>
      </c>
      <c r="K296" s="6">
        <v>0</v>
      </c>
    </row>
    <row r="297" spans="1:11" ht="39.950000000000003" customHeight="1" x14ac:dyDescent="0.15">
      <c r="A297" s="32" t="s">
        <v>1657</v>
      </c>
      <c r="B297" s="32"/>
      <c r="C297" s="13" t="s">
        <v>1471</v>
      </c>
      <c r="D297" s="13" t="s">
        <v>1472</v>
      </c>
      <c r="E297" s="13" t="s">
        <v>319</v>
      </c>
      <c r="F297" s="13"/>
      <c r="G297" s="13" t="s">
        <v>1658</v>
      </c>
      <c r="H297" s="6">
        <v>3900</v>
      </c>
      <c r="I297" s="6">
        <v>2340</v>
      </c>
      <c r="J297" s="6">
        <v>2340</v>
      </c>
      <c r="K297" s="6">
        <v>0</v>
      </c>
    </row>
    <row r="298" spans="1:11" ht="39.950000000000003" customHeight="1" x14ac:dyDescent="0.15">
      <c r="A298" s="32" t="s">
        <v>1659</v>
      </c>
      <c r="B298" s="32"/>
      <c r="C298" s="13" t="s">
        <v>1592</v>
      </c>
      <c r="D298" s="13" t="s">
        <v>1593</v>
      </c>
      <c r="E298" s="13" t="s">
        <v>319</v>
      </c>
      <c r="F298" s="13"/>
      <c r="G298" s="13" t="s">
        <v>1660</v>
      </c>
      <c r="H298" s="6">
        <v>1203</v>
      </c>
      <c r="I298" s="6">
        <v>1203</v>
      </c>
      <c r="J298" s="6">
        <v>1203</v>
      </c>
      <c r="K298" s="6">
        <v>0</v>
      </c>
    </row>
    <row r="299" spans="1:11" ht="39.950000000000003" customHeight="1" x14ac:dyDescent="0.15">
      <c r="A299" s="32" t="s">
        <v>1661</v>
      </c>
      <c r="B299" s="32"/>
      <c r="C299" s="13" t="s">
        <v>1567</v>
      </c>
      <c r="D299" s="13" t="s">
        <v>1494</v>
      </c>
      <c r="E299" s="13" t="s">
        <v>319</v>
      </c>
      <c r="F299" s="13"/>
      <c r="G299" s="13" t="s">
        <v>1662</v>
      </c>
      <c r="H299" s="6">
        <v>750</v>
      </c>
      <c r="I299" s="6">
        <v>750</v>
      </c>
      <c r="J299" s="6">
        <v>750</v>
      </c>
      <c r="K299" s="6">
        <v>0</v>
      </c>
    </row>
    <row r="300" spans="1:11" ht="20.100000000000001" customHeight="1" x14ac:dyDescent="0.15">
      <c r="A300" s="34" t="s">
        <v>826</v>
      </c>
      <c r="B300" s="34"/>
      <c r="C300" s="34"/>
      <c r="D300" s="34"/>
      <c r="E300" s="34"/>
      <c r="F300" s="34"/>
      <c r="G300" s="10" t="s">
        <v>1663</v>
      </c>
      <c r="H300" s="8">
        <f>SUBTOTAL(9,H110:H299)</f>
        <v>10439760.43</v>
      </c>
      <c r="I300" s="8">
        <f>SUBTOTAL(9,I110:I299)</f>
        <v>9519438.5899999999</v>
      </c>
      <c r="J300" s="8">
        <f>SUBTOTAL(9,J110:J299)</f>
        <v>9519438.5899999999</v>
      </c>
      <c r="K300" s="8">
        <f>SUBTOTAL(9,K110:K299)</f>
        <v>0</v>
      </c>
    </row>
    <row r="301" spans="1:11" ht="60" customHeight="1" x14ac:dyDescent="0.15">
      <c r="A301" s="32" t="s">
        <v>1664</v>
      </c>
      <c r="B301" s="32"/>
      <c r="C301" s="13" t="s">
        <v>1665</v>
      </c>
      <c r="D301" s="13" t="s">
        <v>1666</v>
      </c>
      <c r="E301" s="13" t="s">
        <v>325</v>
      </c>
      <c r="F301" s="13"/>
      <c r="G301" s="13" t="s">
        <v>1667</v>
      </c>
      <c r="H301" s="6">
        <v>156310</v>
      </c>
      <c r="I301" s="6">
        <v>100000</v>
      </c>
      <c r="J301" s="6">
        <v>100000</v>
      </c>
      <c r="K301" s="6">
        <v>0</v>
      </c>
    </row>
    <row r="302" spans="1:11" ht="20.100000000000001" customHeight="1" x14ac:dyDescent="0.15">
      <c r="A302" s="34" t="s">
        <v>826</v>
      </c>
      <c r="B302" s="34"/>
      <c r="C302" s="34"/>
      <c r="D302" s="34"/>
      <c r="E302" s="34"/>
      <c r="F302" s="34"/>
      <c r="G302" s="10" t="s">
        <v>1668</v>
      </c>
      <c r="H302" s="8">
        <f>SUBTOTAL(9,H301:H301)</f>
        <v>156310</v>
      </c>
      <c r="I302" s="8">
        <f>SUBTOTAL(9,I301:I301)</f>
        <v>100000</v>
      </c>
      <c r="J302" s="8">
        <f>SUBTOTAL(9,J301:J301)</f>
        <v>100000</v>
      </c>
      <c r="K302" s="8">
        <f>SUBTOTAL(9,K301:K301)</f>
        <v>0</v>
      </c>
    </row>
    <row r="303" spans="1:11" ht="50.1" customHeight="1" x14ac:dyDescent="0.15">
      <c r="A303" s="32" t="s">
        <v>566</v>
      </c>
      <c r="B303" s="32"/>
      <c r="C303" s="32"/>
      <c r="D303" s="32"/>
      <c r="E303" s="32"/>
      <c r="F303" s="32"/>
      <c r="G303" s="13" t="s">
        <v>1075</v>
      </c>
      <c r="H303" s="8">
        <f>SUBTOTAL(9,H28:H302)</f>
        <v>32586601.869999986</v>
      </c>
      <c r="I303" s="8">
        <f>SUBTOTAL(9,I28:I302)</f>
        <v>21261634.949999992</v>
      </c>
      <c r="J303" s="8">
        <f>SUBTOTAL(9,J28:J302)</f>
        <v>21261634.949999992</v>
      </c>
      <c r="K303" s="8">
        <f>SUBTOTAL(9,K28:K302)</f>
        <v>0</v>
      </c>
    </row>
    <row r="304" spans="1:11" ht="30" customHeight="1" x14ac:dyDescent="0.15"/>
    <row r="305" spans="1:25" ht="20.100000000000001" customHeight="1" x14ac:dyDescent="0.15">
      <c r="A305" s="28" t="s">
        <v>42</v>
      </c>
      <c r="B305" s="28" t="s">
        <v>624</v>
      </c>
      <c r="C305" s="28"/>
      <c r="D305" s="28"/>
      <c r="E305" s="28"/>
      <c r="F305" s="28"/>
      <c r="G305" s="28"/>
      <c r="H305" s="28"/>
      <c r="I305" s="28"/>
      <c r="J305" s="28"/>
      <c r="K305" s="28"/>
      <c r="L305" s="28"/>
      <c r="M305" s="28"/>
      <c r="N305" s="28"/>
      <c r="O305" s="28"/>
      <c r="P305" s="28"/>
      <c r="Q305" s="28"/>
      <c r="R305" s="28"/>
      <c r="S305" s="28"/>
      <c r="T305" s="28"/>
      <c r="U305" s="28"/>
      <c r="V305" s="28"/>
      <c r="W305" s="28"/>
      <c r="X305" s="28"/>
      <c r="Y305" s="28"/>
    </row>
    <row r="306" spans="1:25" ht="20.100000000000001" customHeight="1" x14ac:dyDescent="0.15">
      <c r="A306" s="28"/>
      <c r="B306" s="28" t="s">
        <v>1669</v>
      </c>
      <c r="C306" s="28"/>
      <c r="D306" s="28"/>
      <c r="E306" s="28"/>
      <c r="F306" s="28"/>
      <c r="G306" s="28"/>
      <c r="H306" s="28"/>
      <c r="I306" s="28"/>
      <c r="J306" s="28"/>
      <c r="K306" s="28"/>
      <c r="L306" s="28"/>
      <c r="M306" s="28"/>
      <c r="N306" s="28"/>
      <c r="O306" s="28"/>
      <c r="P306" s="28"/>
      <c r="Q306" s="28"/>
      <c r="R306" s="28"/>
      <c r="S306" s="28"/>
      <c r="T306" s="28"/>
      <c r="U306" s="28"/>
      <c r="V306" s="28"/>
      <c r="W306" s="28"/>
      <c r="X306" s="28"/>
      <c r="Y306" s="28"/>
    </row>
    <row r="307" spans="1:25" ht="20.100000000000001" customHeight="1" x14ac:dyDescent="0.15">
      <c r="A307" s="28"/>
      <c r="B307" s="28" t="s">
        <v>1670</v>
      </c>
      <c r="C307" s="28"/>
      <c r="D307" s="28"/>
      <c r="E307" s="28"/>
      <c r="F307" s="28"/>
      <c r="G307" s="28"/>
      <c r="H307" s="28"/>
      <c r="I307" s="28"/>
      <c r="J307" s="28"/>
      <c r="K307" s="28"/>
      <c r="L307" s="28"/>
      <c r="M307" s="28"/>
      <c r="N307" s="28" t="s">
        <v>1671</v>
      </c>
      <c r="O307" s="28"/>
      <c r="P307" s="28"/>
      <c r="Q307" s="28"/>
      <c r="R307" s="28"/>
      <c r="S307" s="28"/>
      <c r="T307" s="28"/>
      <c r="U307" s="28"/>
      <c r="V307" s="28"/>
      <c r="W307" s="28"/>
      <c r="X307" s="28"/>
      <c r="Y307" s="28"/>
    </row>
    <row r="308" spans="1:25" ht="24.95" customHeight="1" x14ac:dyDescent="0.15">
      <c r="A308" s="28"/>
      <c r="B308" s="28" t="s">
        <v>1672</v>
      </c>
      <c r="C308" s="28"/>
      <c r="D308" s="28"/>
      <c r="E308" s="28"/>
      <c r="F308" s="28" t="s">
        <v>1673</v>
      </c>
      <c r="G308" s="28"/>
      <c r="H308" s="28"/>
      <c r="I308" s="28"/>
      <c r="J308" s="28" t="s">
        <v>1674</v>
      </c>
      <c r="K308" s="28"/>
      <c r="L308" s="28"/>
      <c r="M308" s="28"/>
      <c r="N308" s="28" t="s">
        <v>1672</v>
      </c>
      <c r="O308" s="28"/>
      <c r="P308" s="28"/>
      <c r="Q308" s="28"/>
      <c r="R308" s="28" t="s">
        <v>1673</v>
      </c>
      <c r="S308" s="28"/>
      <c r="T308" s="28"/>
      <c r="U308" s="28"/>
      <c r="V308" s="28" t="s">
        <v>1674</v>
      </c>
      <c r="W308" s="28"/>
      <c r="X308" s="28"/>
      <c r="Y308" s="28"/>
    </row>
    <row r="309" spans="1:25" ht="120" customHeight="1" x14ac:dyDescent="0.15">
      <c r="A309" s="28"/>
      <c r="B309" s="11" t="s">
        <v>1675</v>
      </c>
      <c r="C309" s="11" t="s">
        <v>1676</v>
      </c>
      <c r="D309" s="11" t="s">
        <v>1677</v>
      </c>
      <c r="E309" s="11" t="s">
        <v>803</v>
      </c>
      <c r="F309" s="11" t="s">
        <v>1675</v>
      </c>
      <c r="G309" s="11" t="s">
        <v>1676</v>
      </c>
      <c r="H309" s="11" t="s">
        <v>1677</v>
      </c>
      <c r="I309" s="11" t="s">
        <v>803</v>
      </c>
      <c r="J309" s="11" t="s">
        <v>1675</v>
      </c>
      <c r="K309" s="11" t="s">
        <v>1676</v>
      </c>
      <c r="L309" s="11" t="s">
        <v>1677</v>
      </c>
      <c r="M309" s="11" t="s">
        <v>803</v>
      </c>
      <c r="N309" s="11" t="s">
        <v>1675</v>
      </c>
      <c r="O309" s="11" t="s">
        <v>1676</v>
      </c>
      <c r="P309" s="11" t="s">
        <v>1677</v>
      </c>
      <c r="Q309" s="11" t="s">
        <v>803</v>
      </c>
      <c r="R309" s="11" t="s">
        <v>1675</v>
      </c>
      <c r="S309" s="11" t="s">
        <v>1676</v>
      </c>
      <c r="T309" s="11" t="s">
        <v>1677</v>
      </c>
      <c r="U309" s="11" t="s">
        <v>803</v>
      </c>
      <c r="V309" s="11" t="s">
        <v>1675</v>
      </c>
      <c r="W309" s="11" t="s">
        <v>1676</v>
      </c>
      <c r="X309" s="11" t="s">
        <v>1677</v>
      </c>
      <c r="Y309" s="11" t="s">
        <v>803</v>
      </c>
    </row>
    <row r="310" spans="1:25" ht="20.100000000000001" customHeight="1" x14ac:dyDescent="0.15">
      <c r="A310" s="13" t="s">
        <v>512</v>
      </c>
      <c r="B310" s="13" t="s">
        <v>515</v>
      </c>
      <c r="C310" s="13" t="s">
        <v>592</v>
      </c>
      <c r="D310" s="13" t="s">
        <v>771</v>
      </c>
      <c r="E310" s="13" t="s">
        <v>772</v>
      </c>
      <c r="F310" s="13" t="s">
        <v>1678</v>
      </c>
      <c r="G310" s="13" t="s">
        <v>1679</v>
      </c>
      <c r="H310" s="13" t="s">
        <v>1680</v>
      </c>
      <c r="I310" s="13" t="s">
        <v>1681</v>
      </c>
      <c r="J310" s="13" t="s">
        <v>1682</v>
      </c>
      <c r="K310" s="13" t="s">
        <v>1683</v>
      </c>
      <c r="L310" s="13" t="s">
        <v>1684</v>
      </c>
      <c r="M310" s="13" t="s">
        <v>1685</v>
      </c>
      <c r="N310" s="13" t="s">
        <v>1686</v>
      </c>
      <c r="O310" s="13" t="s">
        <v>1687</v>
      </c>
      <c r="P310" s="13" t="s">
        <v>1688</v>
      </c>
      <c r="Q310" s="13" t="s">
        <v>1689</v>
      </c>
      <c r="R310" s="13" t="s">
        <v>1690</v>
      </c>
      <c r="S310" s="13" t="s">
        <v>1691</v>
      </c>
      <c r="T310" s="13" t="s">
        <v>1692</v>
      </c>
      <c r="U310" s="13" t="s">
        <v>1693</v>
      </c>
      <c r="V310" s="13" t="s">
        <v>1694</v>
      </c>
      <c r="W310" s="13" t="s">
        <v>1695</v>
      </c>
      <c r="X310" s="13" t="s">
        <v>1696</v>
      </c>
      <c r="Y310" s="13" t="s">
        <v>1697</v>
      </c>
    </row>
    <row r="311" spans="1:25" ht="20.100000000000001" customHeight="1" x14ac:dyDescent="0.15">
      <c r="A311" s="13" t="s">
        <v>714</v>
      </c>
      <c r="B311" s="6">
        <v>0</v>
      </c>
      <c r="C311" s="6">
        <v>0</v>
      </c>
      <c r="D311" s="6">
        <v>0</v>
      </c>
      <c r="E311" s="6">
        <v>0</v>
      </c>
      <c r="F311" s="6">
        <v>0</v>
      </c>
      <c r="G311" s="6">
        <v>0</v>
      </c>
      <c r="H311" s="6">
        <v>0</v>
      </c>
      <c r="I311" s="6">
        <v>0</v>
      </c>
      <c r="J311" s="6">
        <v>0</v>
      </c>
      <c r="K311" s="6">
        <v>0</v>
      </c>
      <c r="L311" s="6">
        <v>0</v>
      </c>
      <c r="M311" s="6">
        <v>0</v>
      </c>
      <c r="N311" s="6">
        <v>0</v>
      </c>
      <c r="O311" s="6">
        <v>0</v>
      </c>
      <c r="P311" s="6">
        <v>0</v>
      </c>
      <c r="Q311" s="6">
        <v>0</v>
      </c>
      <c r="R311" s="6">
        <v>0</v>
      </c>
      <c r="S311" s="6">
        <v>0</v>
      </c>
      <c r="T311" s="6">
        <v>0</v>
      </c>
      <c r="U311" s="6">
        <v>0</v>
      </c>
      <c r="V311" s="6">
        <v>0</v>
      </c>
      <c r="W311" s="6">
        <v>0</v>
      </c>
      <c r="X311" s="6">
        <v>0</v>
      </c>
      <c r="Y311" s="6">
        <v>0</v>
      </c>
    </row>
    <row r="312" spans="1:25" ht="20.100000000000001" customHeight="1" x14ac:dyDescent="0.15">
      <c r="A312" s="13" t="s">
        <v>716</v>
      </c>
      <c r="B312" s="6">
        <v>0</v>
      </c>
      <c r="C312" s="6">
        <v>0</v>
      </c>
      <c r="D312" s="6">
        <v>0</v>
      </c>
      <c r="E312" s="6">
        <v>0</v>
      </c>
      <c r="F312" s="6">
        <v>0</v>
      </c>
      <c r="G312" s="6">
        <v>0</v>
      </c>
      <c r="H312" s="6">
        <v>0</v>
      </c>
      <c r="I312" s="6">
        <v>0</v>
      </c>
      <c r="J312" s="6">
        <v>0</v>
      </c>
      <c r="K312" s="6">
        <v>0</v>
      </c>
      <c r="L312" s="6">
        <v>0</v>
      </c>
      <c r="M312" s="6">
        <v>0</v>
      </c>
      <c r="N312" s="6">
        <v>0</v>
      </c>
      <c r="O312" s="6">
        <v>0</v>
      </c>
      <c r="P312" s="6">
        <v>0</v>
      </c>
      <c r="Q312" s="6">
        <v>0</v>
      </c>
      <c r="R312" s="6">
        <v>0</v>
      </c>
      <c r="S312" s="6">
        <v>0</v>
      </c>
      <c r="T312" s="6">
        <v>0</v>
      </c>
      <c r="U312" s="6">
        <v>0</v>
      </c>
      <c r="V312" s="6">
        <v>0</v>
      </c>
      <c r="W312" s="6">
        <v>0</v>
      </c>
      <c r="X312" s="6">
        <v>0</v>
      </c>
      <c r="Y312" s="6">
        <v>0</v>
      </c>
    </row>
    <row r="313" spans="1:25" ht="20.100000000000001" customHeight="1" x14ac:dyDescent="0.15">
      <c r="A313" s="13" t="s">
        <v>718</v>
      </c>
      <c r="B313" s="6">
        <v>0</v>
      </c>
      <c r="C313" s="6">
        <v>0</v>
      </c>
      <c r="D313" s="6">
        <v>0</v>
      </c>
      <c r="E313" s="6">
        <v>0</v>
      </c>
      <c r="F313" s="6">
        <v>0</v>
      </c>
      <c r="G313" s="6">
        <v>0</v>
      </c>
      <c r="H313" s="6">
        <v>0</v>
      </c>
      <c r="I313" s="6">
        <v>0</v>
      </c>
      <c r="J313" s="6">
        <v>0</v>
      </c>
      <c r="K313" s="6">
        <v>0</v>
      </c>
      <c r="L313" s="6">
        <v>0</v>
      </c>
      <c r="M313" s="6">
        <v>0</v>
      </c>
      <c r="N313" s="6">
        <v>0</v>
      </c>
      <c r="O313" s="6">
        <v>0</v>
      </c>
      <c r="P313" s="6">
        <v>0</v>
      </c>
      <c r="Q313" s="6">
        <v>0</v>
      </c>
      <c r="R313" s="6">
        <v>0</v>
      </c>
      <c r="S313" s="6">
        <v>0</v>
      </c>
      <c r="T313" s="6">
        <v>0</v>
      </c>
      <c r="U313" s="6">
        <v>0</v>
      </c>
      <c r="V313" s="6">
        <v>0</v>
      </c>
      <c r="W313" s="6">
        <v>0</v>
      </c>
      <c r="X313" s="6">
        <v>0</v>
      </c>
      <c r="Y313" s="6">
        <v>0</v>
      </c>
    </row>
    <row r="314" spans="1:25" ht="20.100000000000001" customHeight="1" x14ac:dyDescent="0.15">
      <c r="A314" s="13" t="s">
        <v>825</v>
      </c>
      <c r="B314" s="6">
        <v>0</v>
      </c>
      <c r="C314" s="6">
        <v>0</v>
      </c>
      <c r="D314" s="6">
        <v>0</v>
      </c>
      <c r="E314" s="6">
        <v>0</v>
      </c>
      <c r="F314" s="6">
        <v>0</v>
      </c>
      <c r="G314" s="6">
        <v>0</v>
      </c>
      <c r="H314" s="6">
        <v>0</v>
      </c>
      <c r="I314" s="6">
        <v>0</v>
      </c>
      <c r="J314" s="6">
        <v>0</v>
      </c>
      <c r="K314" s="6">
        <v>0</v>
      </c>
      <c r="L314" s="6">
        <v>0</v>
      </c>
      <c r="M314" s="6">
        <v>0</v>
      </c>
      <c r="N314" s="6">
        <v>0</v>
      </c>
      <c r="O314" s="6">
        <v>0</v>
      </c>
      <c r="P314" s="6">
        <v>0</v>
      </c>
      <c r="Q314" s="6">
        <v>0</v>
      </c>
      <c r="R314" s="6">
        <v>0</v>
      </c>
      <c r="S314" s="6">
        <v>0</v>
      </c>
      <c r="T314" s="6">
        <v>0</v>
      </c>
      <c r="U314" s="6">
        <v>0</v>
      </c>
      <c r="V314" s="6">
        <v>0</v>
      </c>
      <c r="W314" s="6">
        <v>0</v>
      </c>
      <c r="X314" s="6">
        <v>0</v>
      </c>
      <c r="Y314" s="6">
        <v>0</v>
      </c>
    </row>
    <row r="315" spans="1:25" ht="20.100000000000001" customHeight="1" x14ac:dyDescent="0.15">
      <c r="A315" s="10" t="s">
        <v>1698</v>
      </c>
      <c r="B315" s="8">
        <f t="shared" ref="B315:Y315" si="0">SUBTOTAL(9,B311:B314)</f>
        <v>0</v>
      </c>
      <c r="C315" s="8">
        <f t="shared" si="0"/>
        <v>0</v>
      </c>
      <c r="D315" s="8">
        <f t="shared" si="0"/>
        <v>0</v>
      </c>
      <c r="E315" s="8">
        <f t="shared" si="0"/>
        <v>0</v>
      </c>
      <c r="F315" s="8">
        <f t="shared" si="0"/>
        <v>0</v>
      </c>
      <c r="G315" s="8">
        <f t="shared" si="0"/>
        <v>0</v>
      </c>
      <c r="H315" s="8">
        <f t="shared" si="0"/>
        <v>0</v>
      </c>
      <c r="I315" s="8">
        <f t="shared" si="0"/>
        <v>0</v>
      </c>
      <c r="J315" s="8">
        <f t="shared" si="0"/>
        <v>0</v>
      </c>
      <c r="K315" s="8">
        <f t="shared" si="0"/>
        <v>0</v>
      </c>
      <c r="L315" s="8">
        <f t="shared" si="0"/>
        <v>0</v>
      </c>
      <c r="M315" s="8">
        <f t="shared" si="0"/>
        <v>0</v>
      </c>
      <c r="N315" s="8">
        <f t="shared" si="0"/>
        <v>0</v>
      </c>
      <c r="O315" s="8">
        <f t="shared" si="0"/>
        <v>0</v>
      </c>
      <c r="P315" s="8">
        <f t="shared" si="0"/>
        <v>0</v>
      </c>
      <c r="Q315" s="8">
        <f t="shared" si="0"/>
        <v>0</v>
      </c>
      <c r="R315" s="8">
        <f t="shared" si="0"/>
        <v>0</v>
      </c>
      <c r="S315" s="8">
        <f t="shared" si="0"/>
        <v>0</v>
      </c>
      <c r="T315" s="8">
        <f t="shared" si="0"/>
        <v>0</v>
      </c>
      <c r="U315" s="8">
        <f t="shared" si="0"/>
        <v>0</v>
      </c>
      <c r="V315" s="8">
        <f t="shared" si="0"/>
        <v>0</v>
      </c>
      <c r="W315" s="8">
        <f t="shared" si="0"/>
        <v>0</v>
      </c>
      <c r="X315" s="8">
        <f t="shared" si="0"/>
        <v>0</v>
      </c>
      <c r="Y315" s="8">
        <f t="shared" si="0"/>
        <v>0</v>
      </c>
    </row>
    <row r="316" spans="1:25" ht="20.100000000000001" customHeight="1" x14ac:dyDescent="0.15">
      <c r="A316" s="13" t="s">
        <v>721</v>
      </c>
      <c r="B316" s="6">
        <v>0</v>
      </c>
      <c r="C316" s="6">
        <v>0</v>
      </c>
      <c r="D316" s="6">
        <v>0</v>
      </c>
      <c r="E316" s="6">
        <v>0</v>
      </c>
      <c r="F316" s="6">
        <v>0</v>
      </c>
      <c r="G316" s="6">
        <v>0</v>
      </c>
      <c r="H316" s="6">
        <v>0</v>
      </c>
      <c r="I316" s="6">
        <v>0</v>
      </c>
      <c r="J316" s="6">
        <v>0</v>
      </c>
      <c r="K316" s="6">
        <v>0</v>
      </c>
      <c r="L316" s="6">
        <v>0</v>
      </c>
      <c r="M316" s="6">
        <v>0</v>
      </c>
      <c r="N316" s="6">
        <v>0</v>
      </c>
      <c r="O316" s="6">
        <v>0</v>
      </c>
      <c r="P316" s="6">
        <v>0</v>
      </c>
      <c r="Q316" s="6">
        <v>0</v>
      </c>
      <c r="R316" s="6">
        <v>0</v>
      </c>
      <c r="S316" s="6">
        <v>0</v>
      </c>
      <c r="T316" s="6">
        <v>0</v>
      </c>
      <c r="U316" s="6">
        <v>0</v>
      </c>
      <c r="V316" s="6">
        <v>0</v>
      </c>
      <c r="W316" s="6">
        <v>0</v>
      </c>
      <c r="X316" s="6">
        <v>0</v>
      </c>
      <c r="Y316" s="6">
        <v>0</v>
      </c>
    </row>
    <row r="317" spans="1:25" ht="20.100000000000001" customHeight="1" x14ac:dyDescent="0.15">
      <c r="A317" s="10" t="s">
        <v>1699</v>
      </c>
      <c r="B317" s="8">
        <f t="shared" ref="B317:Y317" si="1">SUBTOTAL(9,B316:B316)</f>
        <v>0</v>
      </c>
      <c r="C317" s="8">
        <f t="shared" si="1"/>
        <v>0</v>
      </c>
      <c r="D317" s="8">
        <f t="shared" si="1"/>
        <v>0</v>
      </c>
      <c r="E317" s="8">
        <f t="shared" si="1"/>
        <v>0</v>
      </c>
      <c r="F317" s="8">
        <f t="shared" si="1"/>
        <v>0</v>
      </c>
      <c r="G317" s="8">
        <f t="shared" si="1"/>
        <v>0</v>
      </c>
      <c r="H317" s="8">
        <f t="shared" si="1"/>
        <v>0</v>
      </c>
      <c r="I317" s="8">
        <f t="shared" si="1"/>
        <v>0</v>
      </c>
      <c r="J317" s="8">
        <f t="shared" si="1"/>
        <v>0</v>
      </c>
      <c r="K317" s="8">
        <f t="shared" si="1"/>
        <v>0</v>
      </c>
      <c r="L317" s="8">
        <f t="shared" si="1"/>
        <v>0</v>
      </c>
      <c r="M317" s="8">
        <f t="shared" si="1"/>
        <v>0</v>
      </c>
      <c r="N317" s="8">
        <f t="shared" si="1"/>
        <v>0</v>
      </c>
      <c r="O317" s="8">
        <f t="shared" si="1"/>
        <v>0</v>
      </c>
      <c r="P317" s="8">
        <f t="shared" si="1"/>
        <v>0</v>
      </c>
      <c r="Q317" s="8">
        <f t="shared" si="1"/>
        <v>0</v>
      </c>
      <c r="R317" s="8">
        <f t="shared" si="1"/>
        <v>0</v>
      </c>
      <c r="S317" s="8">
        <f t="shared" si="1"/>
        <v>0</v>
      </c>
      <c r="T317" s="8">
        <f t="shared" si="1"/>
        <v>0</v>
      </c>
      <c r="U317" s="8">
        <f t="shared" si="1"/>
        <v>0</v>
      </c>
      <c r="V317" s="8">
        <f t="shared" si="1"/>
        <v>0</v>
      </c>
      <c r="W317" s="8">
        <f t="shared" si="1"/>
        <v>0</v>
      </c>
      <c r="X317" s="8">
        <f t="shared" si="1"/>
        <v>0</v>
      </c>
      <c r="Y317" s="8">
        <f t="shared" si="1"/>
        <v>0</v>
      </c>
    </row>
    <row r="318" spans="1:25" ht="20.100000000000001" customHeight="1" x14ac:dyDescent="0.15">
      <c r="A318" s="13" t="s">
        <v>835</v>
      </c>
      <c r="B318" s="6">
        <v>90994.53</v>
      </c>
      <c r="C318" s="6">
        <v>90994.53</v>
      </c>
      <c r="D318" s="6">
        <v>90994.53</v>
      </c>
      <c r="E318" s="6">
        <v>0</v>
      </c>
      <c r="F318" s="6">
        <v>0</v>
      </c>
      <c r="G318" s="6">
        <v>0</v>
      </c>
      <c r="H318" s="6">
        <v>0</v>
      </c>
      <c r="I318" s="6">
        <v>0</v>
      </c>
      <c r="J318" s="6">
        <v>0</v>
      </c>
      <c r="K318" s="6">
        <v>0</v>
      </c>
      <c r="L318" s="6">
        <v>0</v>
      </c>
      <c r="M318" s="6">
        <v>0</v>
      </c>
      <c r="N318" s="6">
        <v>0</v>
      </c>
      <c r="O318" s="6">
        <v>0</v>
      </c>
      <c r="P318" s="6">
        <v>0</v>
      </c>
      <c r="Q318" s="6">
        <v>0</v>
      </c>
      <c r="R318" s="6">
        <v>0</v>
      </c>
      <c r="S318" s="6">
        <v>0</v>
      </c>
      <c r="T318" s="6">
        <v>0</v>
      </c>
      <c r="U318" s="6">
        <v>0</v>
      </c>
      <c r="V318" s="6">
        <v>0</v>
      </c>
      <c r="W318" s="6">
        <v>0</v>
      </c>
      <c r="X318" s="6">
        <v>0</v>
      </c>
      <c r="Y318" s="6">
        <v>0</v>
      </c>
    </row>
    <row r="319" spans="1:25" ht="20.100000000000001" customHeight="1" x14ac:dyDescent="0.15">
      <c r="A319" s="13" t="s">
        <v>839</v>
      </c>
      <c r="B319" s="6">
        <v>109628.94</v>
      </c>
      <c r="C319" s="6">
        <v>161681.45000000001</v>
      </c>
      <c r="D319" s="6">
        <v>161681.45000000001</v>
      </c>
      <c r="E319" s="6">
        <v>0</v>
      </c>
      <c r="F319" s="6">
        <v>0</v>
      </c>
      <c r="G319" s="6">
        <v>0</v>
      </c>
      <c r="H319" s="6">
        <v>0</v>
      </c>
      <c r="I319" s="6">
        <v>0</v>
      </c>
      <c r="J319" s="6">
        <v>0</v>
      </c>
      <c r="K319" s="6">
        <v>0</v>
      </c>
      <c r="L319" s="6">
        <v>0</v>
      </c>
      <c r="M319" s="6">
        <v>0</v>
      </c>
      <c r="N319" s="6">
        <v>0</v>
      </c>
      <c r="O319" s="6">
        <v>0</v>
      </c>
      <c r="P319" s="6">
        <v>0</v>
      </c>
      <c r="Q319" s="6">
        <v>0</v>
      </c>
      <c r="R319" s="6">
        <v>0</v>
      </c>
      <c r="S319" s="6">
        <v>0</v>
      </c>
      <c r="T319" s="6">
        <v>0</v>
      </c>
      <c r="U319" s="6">
        <v>0</v>
      </c>
      <c r="V319" s="6">
        <v>0</v>
      </c>
      <c r="W319" s="6">
        <v>0</v>
      </c>
      <c r="X319" s="6">
        <v>0</v>
      </c>
      <c r="Y319" s="6">
        <v>0</v>
      </c>
    </row>
    <row r="320" spans="1:25" ht="20.100000000000001" customHeight="1" x14ac:dyDescent="0.15">
      <c r="A320" s="13" t="s">
        <v>843</v>
      </c>
      <c r="B320" s="6">
        <v>13350</v>
      </c>
      <c r="C320" s="6">
        <v>13350</v>
      </c>
      <c r="D320" s="6">
        <v>13350</v>
      </c>
      <c r="E320" s="6">
        <v>0</v>
      </c>
      <c r="F320" s="6">
        <v>0</v>
      </c>
      <c r="G320" s="6">
        <v>0</v>
      </c>
      <c r="H320" s="6">
        <v>0</v>
      </c>
      <c r="I320" s="6">
        <v>0</v>
      </c>
      <c r="J320" s="6">
        <v>0</v>
      </c>
      <c r="K320" s="6">
        <v>0</v>
      </c>
      <c r="L320" s="6">
        <v>0</v>
      </c>
      <c r="M320" s="6">
        <v>0</v>
      </c>
      <c r="N320" s="6">
        <v>0</v>
      </c>
      <c r="O320" s="6">
        <v>0</v>
      </c>
      <c r="P320" s="6">
        <v>0</v>
      </c>
      <c r="Q320" s="6">
        <v>0</v>
      </c>
      <c r="R320" s="6">
        <v>0</v>
      </c>
      <c r="S320" s="6">
        <v>0</v>
      </c>
      <c r="T320" s="6">
        <v>0</v>
      </c>
      <c r="U320" s="6">
        <v>0</v>
      </c>
      <c r="V320" s="6">
        <v>0</v>
      </c>
      <c r="W320" s="6">
        <v>0</v>
      </c>
      <c r="X320" s="6">
        <v>0</v>
      </c>
      <c r="Y320" s="6">
        <v>0</v>
      </c>
    </row>
    <row r="321" spans="1:25" ht="20.100000000000001" customHeight="1" x14ac:dyDescent="0.15">
      <c r="A321" s="13" t="s">
        <v>847</v>
      </c>
      <c r="B321" s="6">
        <v>2345.9</v>
      </c>
      <c r="C321" s="6">
        <v>2345.9</v>
      </c>
      <c r="D321" s="6">
        <v>2345.9</v>
      </c>
      <c r="E321" s="6">
        <v>0</v>
      </c>
      <c r="F321" s="6">
        <v>0</v>
      </c>
      <c r="G321" s="6">
        <v>0</v>
      </c>
      <c r="H321" s="6">
        <v>0</v>
      </c>
      <c r="I321" s="6">
        <v>0</v>
      </c>
      <c r="J321" s="6">
        <v>0</v>
      </c>
      <c r="K321" s="6">
        <v>0</v>
      </c>
      <c r="L321" s="6">
        <v>0</v>
      </c>
      <c r="M321" s="6">
        <v>0</v>
      </c>
      <c r="N321" s="6">
        <v>0</v>
      </c>
      <c r="O321" s="6">
        <v>0</v>
      </c>
      <c r="P321" s="6">
        <v>0</v>
      </c>
      <c r="Q321" s="6">
        <v>0</v>
      </c>
      <c r="R321" s="6">
        <v>0</v>
      </c>
      <c r="S321" s="6">
        <v>0</v>
      </c>
      <c r="T321" s="6">
        <v>0</v>
      </c>
      <c r="U321" s="6">
        <v>0</v>
      </c>
      <c r="V321" s="6">
        <v>0</v>
      </c>
      <c r="W321" s="6">
        <v>0</v>
      </c>
      <c r="X321" s="6">
        <v>0</v>
      </c>
      <c r="Y321" s="6">
        <v>0</v>
      </c>
    </row>
    <row r="322" spans="1:25" ht="20.100000000000001" customHeight="1" x14ac:dyDescent="0.15">
      <c r="A322" s="13" t="s">
        <v>851</v>
      </c>
      <c r="B322" s="6">
        <v>100029.6</v>
      </c>
      <c r="C322" s="6">
        <v>100029.6</v>
      </c>
      <c r="D322" s="6">
        <v>100029.6</v>
      </c>
      <c r="E322" s="6">
        <v>0</v>
      </c>
      <c r="F322" s="6">
        <v>0</v>
      </c>
      <c r="G322" s="6">
        <v>0</v>
      </c>
      <c r="H322" s="6">
        <v>0</v>
      </c>
      <c r="I322" s="6">
        <v>0</v>
      </c>
      <c r="J322" s="6">
        <v>0</v>
      </c>
      <c r="K322" s="6">
        <v>0</v>
      </c>
      <c r="L322" s="6">
        <v>0</v>
      </c>
      <c r="M322" s="6">
        <v>0</v>
      </c>
      <c r="N322" s="6">
        <v>0</v>
      </c>
      <c r="O322" s="6">
        <v>0</v>
      </c>
      <c r="P322" s="6">
        <v>0</v>
      </c>
      <c r="Q322" s="6">
        <v>0</v>
      </c>
      <c r="R322" s="6">
        <v>0</v>
      </c>
      <c r="S322" s="6">
        <v>0</v>
      </c>
      <c r="T322" s="6">
        <v>0</v>
      </c>
      <c r="U322" s="6">
        <v>0</v>
      </c>
      <c r="V322" s="6">
        <v>0</v>
      </c>
      <c r="W322" s="6">
        <v>0</v>
      </c>
      <c r="X322" s="6">
        <v>0</v>
      </c>
      <c r="Y322" s="6">
        <v>0</v>
      </c>
    </row>
    <row r="323" spans="1:25" ht="20.100000000000001" customHeight="1" x14ac:dyDescent="0.15">
      <c r="A323" s="13" t="s">
        <v>855</v>
      </c>
      <c r="B323" s="6">
        <v>38180.9</v>
      </c>
      <c r="C323" s="6">
        <v>38180.9</v>
      </c>
      <c r="D323" s="6">
        <v>38180.9</v>
      </c>
      <c r="E323" s="6">
        <v>0</v>
      </c>
      <c r="F323" s="6">
        <v>0</v>
      </c>
      <c r="G323" s="6">
        <v>0</v>
      </c>
      <c r="H323" s="6">
        <v>0</v>
      </c>
      <c r="I323" s="6">
        <v>0</v>
      </c>
      <c r="J323" s="6">
        <v>0</v>
      </c>
      <c r="K323" s="6">
        <v>0</v>
      </c>
      <c r="L323" s="6">
        <v>0</v>
      </c>
      <c r="M323" s="6">
        <v>0</v>
      </c>
      <c r="N323" s="6">
        <v>0</v>
      </c>
      <c r="O323" s="6">
        <v>0</v>
      </c>
      <c r="P323" s="6">
        <v>0</v>
      </c>
      <c r="Q323" s="6">
        <v>0</v>
      </c>
      <c r="R323" s="6">
        <v>0</v>
      </c>
      <c r="S323" s="6">
        <v>0</v>
      </c>
      <c r="T323" s="6">
        <v>0</v>
      </c>
      <c r="U323" s="6">
        <v>0</v>
      </c>
      <c r="V323" s="6">
        <v>0</v>
      </c>
      <c r="W323" s="6">
        <v>0</v>
      </c>
      <c r="X323" s="6">
        <v>0</v>
      </c>
      <c r="Y323" s="6">
        <v>0</v>
      </c>
    </row>
    <row r="324" spans="1:25" ht="20.100000000000001" customHeight="1" x14ac:dyDescent="0.15">
      <c r="A324" s="13" t="s">
        <v>859</v>
      </c>
      <c r="B324" s="6">
        <v>0</v>
      </c>
      <c r="C324" s="6">
        <v>0</v>
      </c>
      <c r="D324" s="6">
        <v>0</v>
      </c>
      <c r="E324" s="6">
        <v>0</v>
      </c>
      <c r="F324" s="6">
        <v>0</v>
      </c>
      <c r="G324" s="6">
        <v>0</v>
      </c>
      <c r="H324" s="6">
        <v>0</v>
      </c>
      <c r="I324" s="6">
        <v>0</v>
      </c>
      <c r="J324" s="6">
        <v>0</v>
      </c>
      <c r="K324" s="6">
        <v>0</v>
      </c>
      <c r="L324" s="6">
        <v>0</v>
      </c>
      <c r="M324" s="6">
        <v>0</v>
      </c>
      <c r="N324" s="6">
        <v>0</v>
      </c>
      <c r="O324" s="6">
        <v>0</v>
      </c>
      <c r="P324" s="6">
        <v>0</v>
      </c>
      <c r="Q324" s="6">
        <v>0</v>
      </c>
      <c r="R324" s="6">
        <v>0</v>
      </c>
      <c r="S324" s="6">
        <v>0</v>
      </c>
      <c r="T324" s="6">
        <v>0</v>
      </c>
      <c r="U324" s="6">
        <v>0</v>
      </c>
      <c r="V324" s="6">
        <v>0</v>
      </c>
      <c r="W324" s="6">
        <v>0</v>
      </c>
      <c r="X324" s="6">
        <v>0</v>
      </c>
      <c r="Y324" s="6">
        <v>0</v>
      </c>
    </row>
    <row r="325" spans="1:25" ht="20.100000000000001" customHeight="1" x14ac:dyDescent="0.15">
      <c r="A325" s="13" t="s">
        <v>863</v>
      </c>
      <c r="B325" s="6">
        <v>216001.91</v>
      </c>
      <c r="C325" s="6">
        <v>163949.4</v>
      </c>
      <c r="D325" s="6">
        <v>163949.4</v>
      </c>
      <c r="E325" s="6">
        <v>0</v>
      </c>
      <c r="F325" s="6">
        <v>0</v>
      </c>
      <c r="G325" s="6">
        <v>0</v>
      </c>
      <c r="H325" s="6">
        <v>0</v>
      </c>
      <c r="I325" s="6">
        <v>0</v>
      </c>
      <c r="J325" s="6">
        <v>0</v>
      </c>
      <c r="K325" s="6">
        <v>0</v>
      </c>
      <c r="L325" s="6">
        <v>0</v>
      </c>
      <c r="M325" s="6">
        <v>0</v>
      </c>
      <c r="N325" s="6">
        <v>0</v>
      </c>
      <c r="O325" s="6">
        <v>0</v>
      </c>
      <c r="P325" s="6">
        <v>0</v>
      </c>
      <c r="Q325" s="6">
        <v>0</v>
      </c>
      <c r="R325" s="6">
        <v>0</v>
      </c>
      <c r="S325" s="6">
        <v>0</v>
      </c>
      <c r="T325" s="6">
        <v>0</v>
      </c>
      <c r="U325" s="6">
        <v>0</v>
      </c>
      <c r="V325" s="6">
        <v>0</v>
      </c>
      <c r="W325" s="6">
        <v>0</v>
      </c>
      <c r="X325" s="6">
        <v>0</v>
      </c>
      <c r="Y325" s="6">
        <v>0</v>
      </c>
    </row>
    <row r="326" spans="1:25" ht="20.100000000000001" customHeight="1" x14ac:dyDescent="0.15">
      <c r="A326" s="13" t="s">
        <v>867</v>
      </c>
      <c r="B326" s="6">
        <v>3833157.18</v>
      </c>
      <c r="C326" s="6">
        <v>3833157.18</v>
      </c>
      <c r="D326" s="6">
        <v>3833157.18</v>
      </c>
      <c r="E326" s="6">
        <v>0</v>
      </c>
      <c r="F326" s="6">
        <v>0</v>
      </c>
      <c r="G326" s="6">
        <v>0</v>
      </c>
      <c r="H326" s="6">
        <v>0</v>
      </c>
      <c r="I326" s="6">
        <v>0</v>
      </c>
      <c r="J326" s="6">
        <v>0</v>
      </c>
      <c r="K326" s="6">
        <v>0</v>
      </c>
      <c r="L326" s="6">
        <v>0</v>
      </c>
      <c r="M326" s="6">
        <v>0</v>
      </c>
      <c r="N326" s="6">
        <v>0</v>
      </c>
      <c r="O326" s="6">
        <v>0</v>
      </c>
      <c r="P326" s="6">
        <v>0</v>
      </c>
      <c r="Q326" s="6">
        <v>0</v>
      </c>
      <c r="R326" s="6">
        <v>0</v>
      </c>
      <c r="S326" s="6">
        <v>0</v>
      </c>
      <c r="T326" s="6">
        <v>0</v>
      </c>
      <c r="U326" s="6">
        <v>0</v>
      </c>
      <c r="V326" s="6">
        <v>0</v>
      </c>
      <c r="W326" s="6">
        <v>0</v>
      </c>
      <c r="X326" s="6">
        <v>0</v>
      </c>
      <c r="Y326" s="6">
        <v>0</v>
      </c>
    </row>
    <row r="327" spans="1:25" ht="20.100000000000001" customHeight="1" x14ac:dyDescent="0.15">
      <c r="A327" s="13" t="s">
        <v>555</v>
      </c>
      <c r="B327" s="6">
        <v>171655.08</v>
      </c>
      <c r="C327" s="6">
        <v>171655.08</v>
      </c>
      <c r="D327" s="6">
        <v>171655.08</v>
      </c>
      <c r="E327" s="6">
        <v>0</v>
      </c>
      <c r="F327" s="6">
        <v>0</v>
      </c>
      <c r="G327" s="6">
        <v>0</v>
      </c>
      <c r="H327" s="6">
        <v>0</v>
      </c>
      <c r="I327" s="6">
        <v>0</v>
      </c>
      <c r="J327" s="6">
        <v>0</v>
      </c>
      <c r="K327" s="6">
        <v>0</v>
      </c>
      <c r="L327" s="6">
        <v>0</v>
      </c>
      <c r="M327" s="6">
        <v>0</v>
      </c>
      <c r="N327" s="6">
        <v>0</v>
      </c>
      <c r="O327" s="6">
        <v>0</v>
      </c>
      <c r="P327" s="6">
        <v>0</v>
      </c>
      <c r="Q327" s="6">
        <v>0</v>
      </c>
      <c r="R327" s="6">
        <v>0</v>
      </c>
      <c r="S327" s="6">
        <v>0</v>
      </c>
      <c r="T327" s="6">
        <v>0</v>
      </c>
      <c r="U327" s="6">
        <v>0</v>
      </c>
      <c r="V327" s="6">
        <v>0</v>
      </c>
      <c r="W327" s="6">
        <v>0</v>
      </c>
      <c r="X327" s="6">
        <v>0</v>
      </c>
      <c r="Y327" s="6">
        <v>0</v>
      </c>
    </row>
    <row r="328" spans="1:25" ht="20.100000000000001" customHeight="1" x14ac:dyDescent="0.15">
      <c r="A328" s="10" t="s">
        <v>1700</v>
      </c>
      <c r="B328" s="8">
        <f t="shared" ref="B328:Y328" si="2">SUBTOTAL(9,B318:B327)</f>
        <v>4575344.04</v>
      </c>
      <c r="C328" s="8">
        <f t="shared" si="2"/>
        <v>4575344.04</v>
      </c>
      <c r="D328" s="8">
        <f t="shared" si="2"/>
        <v>4575344.04</v>
      </c>
      <c r="E328" s="8">
        <f t="shared" si="2"/>
        <v>0</v>
      </c>
      <c r="F328" s="8">
        <f t="shared" si="2"/>
        <v>0</v>
      </c>
      <c r="G328" s="8">
        <f t="shared" si="2"/>
        <v>0</v>
      </c>
      <c r="H328" s="8">
        <f t="shared" si="2"/>
        <v>0</v>
      </c>
      <c r="I328" s="8">
        <f t="shared" si="2"/>
        <v>0</v>
      </c>
      <c r="J328" s="8">
        <f t="shared" si="2"/>
        <v>0</v>
      </c>
      <c r="K328" s="8">
        <f t="shared" si="2"/>
        <v>0</v>
      </c>
      <c r="L328" s="8">
        <f t="shared" si="2"/>
        <v>0</v>
      </c>
      <c r="M328" s="8">
        <f t="shared" si="2"/>
        <v>0</v>
      </c>
      <c r="N328" s="8">
        <f t="shared" si="2"/>
        <v>0</v>
      </c>
      <c r="O328" s="8">
        <f t="shared" si="2"/>
        <v>0</v>
      </c>
      <c r="P328" s="8">
        <f t="shared" si="2"/>
        <v>0</v>
      </c>
      <c r="Q328" s="8">
        <f t="shared" si="2"/>
        <v>0</v>
      </c>
      <c r="R328" s="8">
        <f t="shared" si="2"/>
        <v>0</v>
      </c>
      <c r="S328" s="8">
        <f t="shared" si="2"/>
        <v>0</v>
      </c>
      <c r="T328" s="8">
        <f t="shared" si="2"/>
        <v>0</v>
      </c>
      <c r="U328" s="8">
        <f t="shared" si="2"/>
        <v>0</v>
      </c>
      <c r="V328" s="8">
        <f t="shared" si="2"/>
        <v>0</v>
      </c>
      <c r="W328" s="8">
        <f t="shared" si="2"/>
        <v>0</v>
      </c>
      <c r="X328" s="8">
        <f t="shared" si="2"/>
        <v>0</v>
      </c>
      <c r="Y328" s="8">
        <f t="shared" si="2"/>
        <v>0</v>
      </c>
    </row>
    <row r="329" spans="1:25" ht="20.100000000000001" customHeight="1" x14ac:dyDescent="0.15">
      <c r="A329" s="13" t="s">
        <v>873</v>
      </c>
      <c r="B329" s="6">
        <v>0</v>
      </c>
      <c r="C329" s="6">
        <v>0</v>
      </c>
      <c r="D329" s="6">
        <v>0</v>
      </c>
      <c r="E329" s="6">
        <v>0</v>
      </c>
      <c r="F329" s="6">
        <v>0</v>
      </c>
      <c r="G329" s="6">
        <v>0</v>
      </c>
      <c r="H329" s="6">
        <v>0</v>
      </c>
      <c r="I329" s="6">
        <v>0</v>
      </c>
      <c r="J329" s="6">
        <v>0</v>
      </c>
      <c r="K329" s="6">
        <v>0</v>
      </c>
      <c r="L329" s="6">
        <v>0</v>
      </c>
      <c r="M329" s="6">
        <v>0</v>
      </c>
      <c r="N329" s="6">
        <v>0</v>
      </c>
      <c r="O329" s="6">
        <v>0</v>
      </c>
      <c r="P329" s="6">
        <v>0</v>
      </c>
      <c r="Q329" s="6">
        <v>0</v>
      </c>
      <c r="R329" s="6">
        <v>0</v>
      </c>
      <c r="S329" s="6">
        <v>0</v>
      </c>
      <c r="T329" s="6">
        <v>0</v>
      </c>
      <c r="U329" s="6">
        <v>0</v>
      </c>
      <c r="V329" s="6">
        <v>0</v>
      </c>
      <c r="W329" s="6">
        <v>0</v>
      </c>
      <c r="X329" s="6">
        <v>0</v>
      </c>
      <c r="Y329" s="6">
        <v>0</v>
      </c>
    </row>
    <row r="330" spans="1:25" ht="20.100000000000001" customHeight="1" x14ac:dyDescent="0.15">
      <c r="A330" s="13" t="s">
        <v>877</v>
      </c>
      <c r="B330" s="6">
        <v>0</v>
      </c>
      <c r="C330" s="6">
        <v>0</v>
      </c>
      <c r="D330" s="6">
        <v>0</v>
      </c>
      <c r="E330" s="6">
        <v>0</v>
      </c>
      <c r="F330" s="6">
        <v>0</v>
      </c>
      <c r="G330" s="6">
        <v>0</v>
      </c>
      <c r="H330" s="6">
        <v>0</v>
      </c>
      <c r="I330" s="6">
        <v>0</v>
      </c>
      <c r="J330" s="6">
        <v>0</v>
      </c>
      <c r="K330" s="6">
        <v>0</v>
      </c>
      <c r="L330" s="6">
        <v>0</v>
      </c>
      <c r="M330" s="6">
        <v>0</v>
      </c>
      <c r="N330" s="6">
        <v>0</v>
      </c>
      <c r="O330" s="6">
        <v>0</v>
      </c>
      <c r="P330" s="6">
        <v>0</v>
      </c>
      <c r="Q330" s="6">
        <v>0</v>
      </c>
      <c r="R330" s="6">
        <v>0</v>
      </c>
      <c r="S330" s="6">
        <v>0</v>
      </c>
      <c r="T330" s="6">
        <v>0</v>
      </c>
      <c r="U330" s="6">
        <v>0</v>
      </c>
      <c r="V330" s="6">
        <v>0</v>
      </c>
      <c r="W330" s="6">
        <v>0</v>
      </c>
      <c r="X330" s="6">
        <v>0</v>
      </c>
      <c r="Y330" s="6">
        <v>0</v>
      </c>
    </row>
    <row r="331" spans="1:25" ht="20.100000000000001" customHeight="1" x14ac:dyDescent="0.15">
      <c r="A331" s="13" t="s">
        <v>881</v>
      </c>
      <c r="B331" s="6">
        <v>0</v>
      </c>
      <c r="C331" s="6">
        <v>0</v>
      </c>
      <c r="D331" s="6">
        <v>0</v>
      </c>
      <c r="E331" s="6">
        <v>0</v>
      </c>
      <c r="F331" s="6">
        <v>0</v>
      </c>
      <c r="G331" s="6">
        <v>0</v>
      </c>
      <c r="H331" s="6">
        <v>0</v>
      </c>
      <c r="I331" s="6">
        <v>0</v>
      </c>
      <c r="J331" s="6">
        <v>0</v>
      </c>
      <c r="K331" s="6">
        <v>0</v>
      </c>
      <c r="L331" s="6">
        <v>0</v>
      </c>
      <c r="M331" s="6">
        <v>0</v>
      </c>
      <c r="N331" s="6">
        <v>0</v>
      </c>
      <c r="O331" s="6">
        <v>0</v>
      </c>
      <c r="P331" s="6">
        <v>0</v>
      </c>
      <c r="Q331" s="6">
        <v>0</v>
      </c>
      <c r="R331" s="6">
        <v>0</v>
      </c>
      <c r="S331" s="6">
        <v>0</v>
      </c>
      <c r="T331" s="6">
        <v>0</v>
      </c>
      <c r="U331" s="6">
        <v>0</v>
      </c>
      <c r="V331" s="6">
        <v>0</v>
      </c>
      <c r="W331" s="6">
        <v>0</v>
      </c>
      <c r="X331" s="6">
        <v>0</v>
      </c>
      <c r="Y331" s="6">
        <v>0</v>
      </c>
    </row>
    <row r="332" spans="1:25" ht="20.100000000000001" customHeight="1" x14ac:dyDescent="0.15">
      <c r="A332" s="13" t="s">
        <v>885</v>
      </c>
      <c r="B332" s="6">
        <v>0</v>
      </c>
      <c r="C332" s="6">
        <v>0</v>
      </c>
      <c r="D332" s="6">
        <v>0</v>
      </c>
      <c r="E332" s="6">
        <v>0</v>
      </c>
      <c r="F332" s="6">
        <v>0</v>
      </c>
      <c r="G332" s="6">
        <v>0</v>
      </c>
      <c r="H332" s="6">
        <v>0</v>
      </c>
      <c r="I332" s="6">
        <v>0</v>
      </c>
      <c r="J332" s="6">
        <v>0</v>
      </c>
      <c r="K332" s="6">
        <v>0</v>
      </c>
      <c r="L332" s="6">
        <v>0</v>
      </c>
      <c r="M332" s="6">
        <v>0</v>
      </c>
      <c r="N332" s="6">
        <v>0</v>
      </c>
      <c r="O332" s="6">
        <v>0</v>
      </c>
      <c r="P332" s="6">
        <v>0</v>
      </c>
      <c r="Q332" s="6">
        <v>0</v>
      </c>
      <c r="R332" s="6">
        <v>0</v>
      </c>
      <c r="S332" s="6">
        <v>0</v>
      </c>
      <c r="T332" s="6">
        <v>0</v>
      </c>
      <c r="U332" s="6">
        <v>0</v>
      </c>
      <c r="V332" s="6">
        <v>0</v>
      </c>
      <c r="W332" s="6">
        <v>0</v>
      </c>
      <c r="X332" s="6">
        <v>0</v>
      </c>
      <c r="Y332" s="6">
        <v>0</v>
      </c>
    </row>
    <row r="333" spans="1:25" ht="20.100000000000001" customHeight="1" x14ac:dyDescent="0.15">
      <c r="A333" s="13" t="s">
        <v>887</v>
      </c>
      <c r="B333" s="6">
        <v>0</v>
      </c>
      <c r="C333" s="6">
        <v>0</v>
      </c>
      <c r="D333" s="6">
        <v>0</v>
      </c>
      <c r="E333" s="6">
        <v>0</v>
      </c>
      <c r="F333" s="6">
        <v>0</v>
      </c>
      <c r="G333" s="6">
        <v>0</v>
      </c>
      <c r="H333" s="6">
        <v>0</v>
      </c>
      <c r="I333" s="6">
        <v>0</v>
      </c>
      <c r="J333" s="6">
        <v>0</v>
      </c>
      <c r="K333" s="6">
        <v>0</v>
      </c>
      <c r="L333" s="6">
        <v>0</v>
      </c>
      <c r="M333" s="6">
        <v>0</v>
      </c>
      <c r="N333" s="6">
        <v>0</v>
      </c>
      <c r="O333" s="6">
        <v>0</v>
      </c>
      <c r="P333" s="6">
        <v>0</v>
      </c>
      <c r="Q333" s="6">
        <v>0</v>
      </c>
      <c r="R333" s="6">
        <v>0</v>
      </c>
      <c r="S333" s="6">
        <v>0</v>
      </c>
      <c r="T333" s="6">
        <v>0</v>
      </c>
      <c r="U333" s="6">
        <v>0</v>
      </c>
      <c r="V333" s="6">
        <v>0</v>
      </c>
      <c r="W333" s="6">
        <v>0</v>
      </c>
      <c r="X333" s="6">
        <v>0</v>
      </c>
      <c r="Y333" s="6">
        <v>0</v>
      </c>
    </row>
    <row r="334" spans="1:25" ht="20.100000000000001" customHeight="1" x14ac:dyDescent="0.15">
      <c r="A334" s="13" t="s">
        <v>891</v>
      </c>
      <c r="B334" s="6">
        <v>0</v>
      </c>
      <c r="C334" s="6">
        <v>0</v>
      </c>
      <c r="D334" s="6">
        <v>0</v>
      </c>
      <c r="E334" s="6">
        <v>0</v>
      </c>
      <c r="F334" s="6">
        <v>0</v>
      </c>
      <c r="G334" s="6">
        <v>0</v>
      </c>
      <c r="H334" s="6">
        <v>0</v>
      </c>
      <c r="I334" s="6">
        <v>0</v>
      </c>
      <c r="J334" s="6">
        <v>0</v>
      </c>
      <c r="K334" s="6">
        <v>0</v>
      </c>
      <c r="L334" s="6">
        <v>0</v>
      </c>
      <c r="M334" s="6">
        <v>0</v>
      </c>
      <c r="N334" s="6">
        <v>0</v>
      </c>
      <c r="O334" s="6">
        <v>0</v>
      </c>
      <c r="P334" s="6">
        <v>0</v>
      </c>
      <c r="Q334" s="6">
        <v>0</v>
      </c>
      <c r="R334" s="6">
        <v>0</v>
      </c>
      <c r="S334" s="6">
        <v>0</v>
      </c>
      <c r="T334" s="6">
        <v>0</v>
      </c>
      <c r="U334" s="6">
        <v>0</v>
      </c>
      <c r="V334" s="6">
        <v>0</v>
      </c>
      <c r="W334" s="6">
        <v>0</v>
      </c>
      <c r="X334" s="6">
        <v>0</v>
      </c>
      <c r="Y334" s="6">
        <v>0</v>
      </c>
    </row>
    <row r="335" spans="1:25" ht="20.100000000000001" customHeight="1" x14ac:dyDescent="0.15">
      <c r="A335" s="13" t="s">
        <v>895</v>
      </c>
      <c r="B335" s="6">
        <v>0</v>
      </c>
      <c r="C335" s="6">
        <v>0</v>
      </c>
      <c r="D335" s="6">
        <v>0</v>
      </c>
      <c r="E335" s="6">
        <v>0</v>
      </c>
      <c r="F335" s="6">
        <v>0</v>
      </c>
      <c r="G335" s="6">
        <v>0</v>
      </c>
      <c r="H335" s="6">
        <v>0</v>
      </c>
      <c r="I335" s="6">
        <v>0</v>
      </c>
      <c r="J335" s="6">
        <v>0</v>
      </c>
      <c r="K335" s="6">
        <v>0</v>
      </c>
      <c r="L335" s="6">
        <v>0</v>
      </c>
      <c r="M335" s="6">
        <v>0</v>
      </c>
      <c r="N335" s="6">
        <v>0</v>
      </c>
      <c r="O335" s="6">
        <v>0</v>
      </c>
      <c r="P335" s="6">
        <v>0</v>
      </c>
      <c r="Q335" s="6">
        <v>0</v>
      </c>
      <c r="R335" s="6">
        <v>0</v>
      </c>
      <c r="S335" s="6">
        <v>0</v>
      </c>
      <c r="T335" s="6">
        <v>0</v>
      </c>
      <c r="U335" s="6">
        <v>0</v>
      </c>
      <c r="V335" s="6">
        <v>0</v>
      </c>
      <c r="W335" s="6">
        <v>0</v>
      </c>
      <c r="X335" s="6">
        <v>0</v>
      </c>
      <c r="Y335" s="6">
        <v>0</v>
      </c>
    </row>
    <row r="336" spans="1:25" ht="20.100000000000001" customHeight="1" x14ac:dyDescent="0.15">
      <c r="A336" s="13" t="s">
        <v>899</v>
      </c>
      <c r="B336" s="6">
        <v>0</v>
      </c>
      <c r="C336" s="6">
        <v>0</v>
      </c>
      <c r="D336" s="6">
        <v>0</v>
      </c>
      <c r="E336" s="6">
        <v>0</v>
      </c>
      <c r="F336" s="6">
        <v>0</v>
      </c>
      <c r="G336" s="6">
        <v>0</v>
      </c>
      <c r="H336" s="6">
        <v>0</v>
      </c>
      <c r="I336" s="6">
        <v>0</v>
      </c>
      <c r="J336" s="6">
        <v>0</v>
      </c>
      <c r="K336" s="6">
        <v>0</v>
      </c>
      <c r="L336" s="6">
        <v>0</v>
      </c>
      <c r="M336" s="6">
        <v>0</v>
      </c>
      <c r="N336" s="6">
        <v>0</v>
      </c>
      <c r="O336" s="6">
        <v>0</v>
      </c>
      <c r="P336" s="6">
        <v>0</v>
      </c>
      <c r="Q336" s="6">
        <v>0</v>
      </c>
      <c r="R336" s="6">
        <v>0</v>
      </c>
      <c r="S336" s="6">
        <v>0</v>
      </c>
      <c r="T336" s="6">
        <v>0</v>
      </c>
      <c r="U336" s="6">
        <v>0</v>
      </c>
      <c r="V336" s="6">
        <v>0</v>
      </c>
      <c r="W336" s="6">
        <v>0</v>
      </c>
      <c r="X336" s="6">
        <v>0</v>
      </c>
      <c r="Y336" s="6">
        <v>0</v>
      </c>
    </row>
    <row r="337" spans="1:25" ht="20.100000000000001" customHeight="1" x14ac:dyDescent="0.15">
      <c r="A337" s="13" t="s">
        <v>901</v>
      </c>
      <c r="B337" s="6">
        <v>0</v>
      </c>
      <c r="C337" s="6">
        <v>0</v>
      </c>
      <c r="D337" s="6">
        <v>0</v>
      </c>
      <c r="E337" s="6">
        <v>0</v>
      </c>
      <c r="F337" s="6">
        <v>0</v>
      </c>
      <c r="G337" s="6">
        <v>0</v>
      </c>
      <c r="H337" s="6">
        <v>0</v>
      </c>
      <c r="I337" s="6">
        <v>0</v>
      </c>
      <c r="J337" s="6">
        <v>0</v>
      </c>
      <c r="K337" s="6">
        <v>0</v>
      </c>
      <c r="L337" s="6">
        <v>0</v>
      </c>
      <c r="M337" s="6">
        <v>0</v>
      </c>
      <c r="N337" s="6">
        <v>0</v>
      </c>
      <c r="O337" s="6">
        <v>0</v>
      </c>
      <c r="P337" s="6">
        <v>0</v>
      </c>
      <c r="Q337" s="6">
        <v>0</v>
      </c>
      <c r="R337" s="6">
        <v>0</v>
      </c>
      <c r="S337" s="6">
        <v>0</v>
      </c>
      <c r="T337" s="6">
        <v>0</v>
      </c>
      <c r="U337" s="6">
        <v>0</v>
      </c>
      <c r="V337" s="6">
        <v>0</v>
      </c>
      <c r="W337" s="6">
        <v>0</v>
      </c>
      <c r="X337" s="6">
        <v>0</v>
      </c>
      <c r="Y337" s="6">
        <v>0</v>
      </c>
    </row>
    <row r="338" spans="1:25" ht="20.100000000000001" customHeight="1" x14ac:dyDescent="0.15">
      <c r="A338" s="13" t="s">
        <v>905</v>
      </c>
      <c r="B338" s="6">
        <v>0</v>
      </c>
      <c r="C338" s="6">
        <v>0</v>
      </c>
      <c r="D338" s="6">
        <v>0</v>
      </c>
      <c r="E338" s="6">
        <v>0</v>
      </c>
      <c r="F338" s="6">
        <v>0</v>
      </c>
      <c r="G338" s="6">
        <v>0</v>
      </c>
      <c r="H338" s="6">
        <v>0</v>
      </c>
      <c r="I338" s="6">
        <v>0</v>
      </c>
      <c r="J338" s="6">
        <v>0</v>
      </c>
      <c r="K338" s="6">
        <v>0</v>
      </c>
      <c r="L338" s="6">
        <v>0</v>
      </c>
      <c r="M338" s="6">
        <v>0</v>
      </c>
      <c r="N338" s="6">
        <v>0</v>
      </c>
      <c r="O338" s="6">
        <v>0</v>
      </c>
      <c r="P338" s="6">
        <v>0</v>
      </c>
      <c r="Q338" s="6">
        <v>0</v>
      </c>
      <c r="R338" s="6">
        <v>0</v>
      </c>
      <c r="S338" s="6">
        <v>0</v>
      </c>
      <c r="T338" s="6">
        <v>0</v>
      </c>
      <c r="U338" s="6">
        <v>0</v>
      </c>
      <c r="V338" s="6">
        <v>0</v>
      </c>
      <c r="W338" s="6">
        <v>0</v>
      </c>
      <c r="X338" s="6">
        <v>0</v>
      </c>
      <c r="Y338" s="6">
        <v>0</v>
      </c>
    </row>
    <row r="339" spans="1:25" ht="20.100000000000001" customHeight="1" x14ac:dyDescent="0.15">
      <c r="A339" s="13" t="s">
        <v>909</v>
      </c>
      <c r="B339" s="6">
        <v>0</v>
      </c>
      <c r="C339" s="6">
        <v>0</v>
      </c>
      <c r="D339" s="6">
        <v>0</v>
      </c>
      <c r="E339" s="6">
        <v>0</v>
      </c>
      <c r="F339" s="6">
        <v>0</v>
      </c>
      <c r="G339" s="6">
        <v>0</v>
      </c>
      <c r="H339" s="6">
        <v>0</v>
      </c>
      <c r="I339" s="6">
        <v>0</v>
      </c>
      <c r="J339" s="6">
        <v>0</v>
      </c>
      <c r="K339" s="6">
        <v>0</v>
      </c>
      <c r="L339" s="6">
        <v>0</v>
      </c>
      <c r="M339" s="6">
        <v>0</v>
      </c>
      <c r="N339" s="6">
        <v>0</v>
      </c>
      <c r="O339" s="6">
        <v>0</v>
      </c>
      <c r="P339" s="6">
        <v>0</v>
      </c>
      <c r="Q339" s="6">
        <v>0</v>
      </c>
      <c r="R339" s="6">
        <v>0</v>
      </c>
      <c r="S339" s="6">
        <v>0</v>
      </c>
      <c r="T339" s="6">
        <v>0</v>
      </c>
      <c r="U339" s="6">
        <v>0</v>
      </c>
      <c r="V339" s="6">
        <v>0</v>
      </c>
      <c r="W339" s="6">
        <v>0</v>
      </c>
      <c r="X339" s="6">
        <v>0</v>
      </c>
      <c r="Y339" s="6">
        <v>0</v>
      </c>
    </row>
    <row r="340" spans="1:25" ht="20.100000000000001" customHeight="1" x14ac:dyDescent="0.15">
      <c r="A340" s="13" t="s">
        <v>913</v>
      </c>
      <c r="B340" s="6">
        <v>0</v>
      </c>
      <c r="C340" s="6">
        <v>0</v>
      </c>
      <c r="D340" s="6">
        <v>0</v>
      </c>
      <c r="E340" s="6">
        <v>0</v>
      </c>
      <c r="F340" s="6">
        <v>0</v>
      </c>
      <c r="G340" s="6">
        <v>0</v>
      </c>
      <c r="H340" s="6">
        <v>0</v>
      </c>
      <c r="I340" s="6">
        <v>0</v>
      </c>
      <c r="J340" s="6">
        <v>0</v>
      </c>
      <c r="K340" s="6">
        <v>0</v>
      </c>
      <c r="L340" s="6">
        <v>0</v>
      </c>
      <c r="M340" s="6">
        <v>0</v>
      </c>
      <c r="N340" s="6">
        <v>0</v>
      </c>
      <c r="O340" s="6">
        <v>0</v>
      </c>
      <c r="P340" s="6">
        <v>0</v>
      </c>
      <c r="Q340" s="6">
        <v>0</v>
      </c>
      <c r="R340" s="6">
        <v>0</v>
      </c>
      <c r="S340" s="6">
        <v>0</v>
      </c>
      <c r="T340" s="6">
        <v>0</v>
      </c>
      <c r="U340" s="6">
        <v>0</v>
      </c>
      <c r="V340" s="6">
        <v>0</v>
      </c>
      <c r="W340" s="6">
        <v>0</v>
      </c>
      <c r="X340" s="6">
        <v>0</v>
      </c>
      <c r="Y340" s="6">
        <v>0</v>
      </c>
    </row>
    <row r="341" spans="1:25" ht="20.100000000000001" customHeight="1" x14ac:dyDescent="0.15">
      <c r="A341" s="10" t="s">
        <v>1701</v>
      </c>
      <c r="B341" s="8">
        <f t="shared" ref="B341:Y341" si="3">SUBTOTAL(9,B329:B340)</f>
        <v>0</v>
      </c>
      <c r="C341" s="8">
        <f t="shared" si="3"/>
        <v>0</v>
      </c>
      <c r="D341" s="8">
        <f t="shared" si="3"/>
        <v>0</v>
      </c>
      <c r="E341" s="8">
        <f t="shared" si="3"/>
        <v>0</v>
      </c>
      <c r="F341" s="8">
        <f t="shared" si="3"/>
        <v>0</v>
      </c>
      <c r="G341" s="8">
        <f t="shared" si="3"/>
        <v>0</v>
      </c>
      <c r="H341" s="8">
        <f t="shared" si="3"/>
        <v>0</v>
      </c>
      <c r="I341" s="8">
        <f t="shared" si="3"/>
        <v>0</v>
      </c>
      <c r="J341" s="8">
        <f t="shared" si="3"/>
        <v>0</v>
      </c>
      <c r="K341" s="8">
        <f t="shared" si="3"/>
        <v>0</v>
      </c>
      <c r="L341" s="8">
        <f t="shared" si="3"/>
        <v>0</v>
      </c>
      <c r="M341" s="8">
        <f t="shared" si="3"/>
        <v>0</v>
      </c>
      <c r="N341" s="8">
        <f t="shared" si="3"/>
        <v>0</v>
      </c>
      <c r="O341" s="8">
        <f t="shared" si="3"/>
        <v>0</v>
      </c>
      <c r="P341" s="8">
        <f t="shared" si="3"/>
        <v>0</v>
      </c>
      <c r="Q341" s="8">
        <f t="shared" si="3"/>
        <v>0</v>
      </c>
      <c r="R341" s="8">
        <f t="shared" si="3"/>
        <v>0</v>
      </c>
      <c r="S341" s="8">
        <f t="shared" si="3"/>
        <v>0</v>
      </c>
      <c r="T341" s="8">
        <f t="shared" si="3"/>
        <v>0</v>
      </c>
      <c r="U341" s="8">
        <f t="shared" si="3"/>
        <v>0</v>
      </c>
      <c r="V341" s="8">
        <f t="shared" si="3"/>
        <v>0</v>
      </c>
      <c r="W341" s="8">
        <f t="shared" si="3"/>
        <v>0</v>
      </c>
      <c r="X341" s="8">
        <f t="shared" si="3"/>
        <v>0</v>
      </c>
      <c r="Y341" s="8">
        <f t="shared" si="3"/>
        <v>0</v>
      </c>
    </row>
    <row r="342" spans="1:25" ht="20.100000000000001" customHeight="1" x14ac:dyDescent="0.15">
      <c r="A342" s="13" t="s">
        <v>918</v>
      </c>
      <c r="B342" s="6">
        <v>0</v>
      </c>
      <c r="C342" s="6">
        <v>0</v>
      </c>
      <c r="D342" s="6">
        <v>0</v>
      </c>
      <c r="E342" s="6">
        <v>0</v>
      </c>
      <c r="F342" s="6">
        <v>0</v>
      </c>
      <c r="G342" s="6">
        <v>0</v>
      </c>
      <c r="H342" s="6">
        <v>0</v>
      </c>
      <c r="I342" s="6">
        <v>0</v>
      </c>
      <c r="J342" s="6">
        <v>0</v>
      </c>
      <c r="K342" s="6">
        <v>0</v>
      </c>
      <c r="L342" s="6">
        <v>0</v>
      </c>
      <c r="M342" s="6">
        <v>0</v>
      </c>
      <c r="N342" s="6">
        <v>0</v>
      </c>
      <c r="O342" s="6">
        <v>0</v>
      </c>
      <c r="P342" s="6">
        <v>0</v>
      </c>
      <c r="Q342" s="6">
        <v>0</v>
      </c>
      <c r="R342" s="6">
        <v>0</v>
      </c>
      <c r="S342" s="6">
        <v>0</v>
      </c>
      <c r="T342" s="6">
        <v>0</v>
      </c>
      <c r="U342" s="6">
        <v>0</v>
      </c>
      <c r="V342" s="6">
        <v>0</v>
      </c>
      <c r="W342" s="6">
        <v>0</v>
      </c>
      <c r="X342" s="6">
        <v>0</v>
      </c>
      <c r="Y342" s="6">
        <v>0</v>
      </c>
    </row>
    <row r="343" spans="1:25" ht="20.100000000000001" customHeight="1" x14ac:dyDescent="0.15">
      <c r="A343" s="13" t="s">
        <v>920</v>
      </c>
      <c r="B343" s="6">
        <v>0</v>
      </c>
      <c r="C343" s="6">
        <v>0</v>
      </c>
      <c r="D343" s="6">
        <v>0</v>
      </c>
      <c r="E343" s="6">
        <v>0</v>
      </c>
      <c r="F343" s="6">
        <v>0</v>
      </c>
      <c r="G343" s="6">
        <v>0</v>
      </c>
      <c r="H343" s="6">
        <v>0</v>
      </c>
      <c r="I343" s="6">
        <v>0</v>
      </c>
      <c r="J343" s="6">
        <v>0</v>
      </c>
      <c r="K343" s="6">
        <v>0</v>
      </c>
      <c r="L343" s="6">
        <v>0</v>
      </c>
      <c r="M343" s="6">
        <v>0</v>
      </c>
      <c r="N343" s="6">
        <v>0</v>
      </c>
      <c r="O343" s="6">
        <v>0</v>
      </c>
      <c r="P343" s="6">
        <v>0</v>
      </c>
      <c r="Q343" s="6">
        <v>0</v>
      </c>
      <c r="R343" s="6">
        <v>0</v>
      </c>
      <c r="S343" s="6">
        <v>0</v>
      </c>
      <c r="T343" s="6">
        <v>0</v>
      </c>
      <c r="U343" s="6">
        <v>0</v>
      </c>
      <c r="V343" s="6">
        <v>0</v>
      </c>
      <c r="W343" s="6">
        <v>0</v>
      </c>
      <c r="X343" s="6">
        <v>0</v>
      </c>
      <c r="Y343" s="6">
        <v>0</v>
      </c>
    </row>
    <row r="344" spans="1:25" ht="20.100000000000001" customHeight="1" x14ac:dyDescent="0.15">
      <c r="A344" s="13" t="s">
        <v>924</v>
      </c>
      <c r="B344" s="6">
        <v>0</v>
      </c>
      <c r="C344" s="6">
        <v>0</v>
      </c>
      <c r="D344" s="6">
        <v>0</v>
      </c>
      <c r="E344" s="6">
        <v>0</v>
      </c>
      <c r="F344" s="6">
        <v>0</v>
      </c>
      <c r="G344" s="6">
        <v>0</v>
      </c>
      <c r="H344" s="6">
        <v>0</v>
      </c>
      <c r="I344" s="6">
        <v>0</v>
      </c>
      <c r="J344" s="6">
        <v>0</v>
      </c>
      <c r="K344" s="6">
        <v>0</v>
      </c>
      <c r="L344" s="6">
        <v>0</v>
      </c>
      <c r="M344" s="6">
        <v>0</v>
      </c>
      <c r="N344" s="6">
        <v>0</v>
      </c>
      <c r="O344" s="6">
        <v>0</v>
      </c>
      <c r="P344" s="6">
        <v>0</v>
      </c>
      <c r="Q344" s="6">
        <v>0</v>
      </c>
      <c r="R344" s="6">
        <v>0</v>
      </c>
      <c r="S344" s="6">
        <v>0</v>
      </c>
      <c r="T344" s="6">
        <v>0</v>
      </c>
      <c r="U344" s="6">
        <v>0</v>
      </c>
      <c r="V344" s="6">
        <v>0</v>
      </c>
      <c r="W344" s="6">
        <v>0</v>
      </c>
      <c r="X344" s="6">
        <v>0</v>
      </c>
      <c r="Y344" s="6">
        <v>0</v>
      </c>
    </row>
    <row r="345" spans="1:25" ht="20.100000000000001" customHeight="1" x14ac:dyDescent="0.15">
      <c r="A345" s="13" t="s">
        <v>928</v>
      </c>
      <c r="B345" s="6">
        <v>0</v>
      </c>
      <c r="C345" s="6">
        <v>0</v>
      </c>
      <c r="D345" s="6">
        <v>0</v>
      </c>
      <c r="E345" s="6">
        <v>0</v>
      </c>
      <c r="F345" s="6">
        <v>0</v>
      </c>
      <c r="G345" s="6">
        <v>0</v>
      </c>
      <c r="H345" s="6">
        <v>0</v>
      </c>
      <c r="I345" s="6">
        <v>0</v>
      </c>
      <c r="J345" s="6">
        <v>0</v>
      </c>
      <c r="K345" s="6">
        <v>0</v>
      </c>
      <c r="L345" s="6">
        <v>0</v>
      </c>
      <c r="M345" s="6">
        <v>0</v>
      </c>
      <c r="N345" s="6">
        <v>0</v>
      </c>
      <c r="O345" s="6">
        <v>0</v>
      </c>
      <c r="P345" s="6">
        <v>0</v>
      </c>
      <c r="Q345" s="6">
        <v>0</v>
      </c>
      <c r="R345" s="6">
        <v>0</v>
      </c>
      <c r="S345" s="6">
        <v>0</v>
      </c>
      <c r="T345" s="6">
        <v>0</v>
      </c>
      <c r="U345" s="6">
        <v>0</v>
      </c>
      <c r="V345" s="6">
        <v>0</v>
      </c>
      <c r="W345" s="6">
        <v>0</v>
      </c>
      <c r="X345" s="6">
        <v>0</v>
      </c>
      <c r="Y345" s="6">
        <v>0</v>
      </c>
    </row>
    <row r="346" spans="1:25" ht="20.100000000000001" customHeight="1" x14ac:dyDescent="0.15">
      <c r="A346" s="13" t="s">
        <v>932</v>
      </c>
      <c r="B346" s="6">
        <v>0</v>
      </c>
      <c r="C346" s="6">
        <v>0</v>
      </c>
      <c r="D346" s="6">
        <v>0</v>
      </c>
      <c r="E346" s="6">
        <v>0</v>
      </c>
      <c r="F346" s="6">
        <v>0</v>
      </c>
      <c r="G346" s="6">
        <v>0</v>
      </c>
      <c r="H346" s="6">
        <v>0</v>
      </c>
      <c r="I346" s="6">
        <v>0</v>
      </c>
      <c r="J346" s="6">
        <v>0</v>
      </c>
      <c r="K346" s="6">
        <v>0</v>
      </c>
      <c r="L346" s="6">
        <v>0</v>
      </c>
      <c r="M346" s="6">
        <v>0</v>
      </c>
      <c r="N346" s="6">
        <v>0</v>
      </c>
      <c r="O346" s="6">
        <v>0</v>
      </c>
      <c r="P346" s="6">
        <v>0</v>
      </c>
      <c r="Q346" s="6">
        <v>0</v>
      </c>
      <c r="R346" s="6">
        <v>0</v>
      </c>
      <c r="S346" s="6">
        <v>0</v>
      </c>
      <c r="T346" s="6">
        <v>0</v>
      </c>
      <c r="U346" s="6">
        <v>0</v>
      </c>
      <c r="V346" s="6">
        <v>0</v>
      </c>
      <c r="W346" s="6">
        <v>0</v>
      </c>
      <c r="X346" s="6">
        <v>0</v>
      </c>
      <c r="Y346" s="6">
        <v>0</v>
      </c>
    </row>
    <row r="347" spans="1:25" ht="20.100000000000001" customHeight="1" x14ac:dyDescent="0.15">
      <c r="A347" s="13" t="s">
        <v>936</v>
      </c>
      <c r="B347" s="6">
        <v>0</v>
      </c>
      <c r="C347" s="6">
        <v>0</v>
      </c>
      <c r="D347" s="6">
        <v>0</v>
      </c>
      <c r="E347" s="6">
        <v>0</v>
      </c>
      <c r="F347" s="6">
        <v>0</v>
      </c>
      <c r="G347" s="6">
        <v>0</v>
      </c>
      <c r="H347" s="6">
        <v>0</v>
      </c>
      <c r="I347" s="6">
        <v>0</v>
      </c>
      <c r="J347" s="6">
        <v>0</v>
      </c>
      <c r="K347" s="6">
        <v>0</v>
      </c>
      <c r="L347" s="6">
        <v>0</v>
      </c>
      <c r="M347" s="6">
        <v>0</v>
      </c>
      <c r="N347" s="6">
        <v>0</v>
      </c>
      <c r="O347" s="6">
        <v>0</v>
      </c>
      <c r="P347" s="6">
        <v>0</v>
      </c>
      <c r="Q347" s="6">
        <v>0</v>
      </c>
      <c r="R347" s="6">
        <v>0</v>
      </c>
      <c r="S347" s="6">
        <v>0</v>
      </c>
      <c r="T347" s="6">
        <v>0</v>
      </c>
      <c r="U347" s="6">
        <v>0</v>
      </c>
      <c r="V347" s="6">
        <v>0</v>
      </c>
      <c r="W347" s="6">
        <v>0</v>
      </c>
      <c r="X347" s="6">
        <v>0</v>
      </c>
      <c r="Y347" s="6">
        <v>0</v>
      </c>
    </row>
    <row r="348" spans="1:25" ht="20.100000000000001" customHeight="1" x14ac:dyDescent="0.15">
      <c r="A348" s="13" t="s">
        <v>938</v>
      </c>
      <c r="B348" s="6">
        <v>0</v>
      </c>
      <c r="C348" s="6">
        <v>0</v>
      </c>
      <c r="D348" s="6">
        <v>0</v>
      </c>
      <c r="E348" s="6">
        <v>0</v>
      </c>
      <c r="F348" s="6">
        <v>0</v>
      </c>
      <c r="G348" s="6">
        <v>0</v>
      </c>
      <c r="H348" s="6">
        <v>0</v>
      </c>
      <c r="I348" s="6">
        <v>0</v>
      </c>
      <c r="J348" s="6">
        <v>0</v>
      </c>
      <c r="K348" s="6">
        <v>0</v>
      </c>
      <c r="L348" s="6">
        <v>0</v>
      </c>
      <c r="M348" s="6">
        <v>0</v>
      </c>
      <c r="N348" s="6">
        <v>0</v>
      </c>
      <c r="O348" s="6">
        <v>0</v>
      </c>
      <c r="P348" s="6">
        <v>0</v>
      </c>
      <c r="Q348" s="6">
        <v>0</v>
      </c>
      <c r="R348" s="6">
        <v>0</v>
      </c>
      <c r="S348" s="6">
        <v>0</v>
      </c>
      <c r="T348" s="6">
        <v>0</v>
      </c>
      <c r="U348" s="6">
        <v>0</v>
      </c>
      <c r="V348" s="6">
        <v>0</v>
      </c>
      <c r="W348" s="6">
        <v>0</v>
      </c>
      <c r="X348" s="6">
        <v>0</v>
      </c>
      <c r="Y348" s="6">
        <v>0</v>
      </c>
    </row>
    <row r="349" spans="1:25" ht="20.100000000000001" customHeight="1" x14ac:dyDescent="0.15">
      <c r="A349" s="13" t="s">
        <v>942</v>
      </c>
      <c r="B349" s="6">
        <v>0</v>
      </c>
      <c r="C349" s="6">
        <v>0</v>
      </c>
      <c r="D349" s="6">
        <v>0</v>
      </c>
      <c r="E349" s="6">
        <v>0</v>
      </c>
      <c r="F349" s="6">
        <v>0</v>
      </c>
      <c r="G349" s="6">
        <v>0</v>
      </c>
      <c r="H349" s="6">
        <v>0</v>
      </c>
      <c r="I349" s="6">
        <v>0</v>
      </c>
      <c r="J349" s="6">
        <v>0</v>
      </c>
      <c r="K349" s="6">
        <v>0</v>
      </c>
      <c r="L349" s="6">
        <v>0</v>
      </c>
      <c r="M349" s="6">
        <v>0</v>
      </c>
      <c r="N349" s="6">
        <v>0</v>
      </c>
      <c r="O349" s="6">
        <v>0</v>
      </c>
      <c r="P349" s="6">
        <v>0</v>
      </c>
      <c r="Q349" s="6">
        <v>0</v>
      </c>
      <c r="R349" s="6">
        <v>0</v>
      </c>
      <c r="S349" s="6">
        <v>0</v>
      </c>
      <c r="T349" s="6">
        <v>0</v>
      </c>
      <c r="U349" s="6">
        <v>0</v>
      </c>
      <c r="V349" s="6">
        <v>0</v>
      </c>
      <c r="W349" s="6">
        <v>0</v>
      </c>
      <c r="X349" s="6">
        <v>0</v>
      </c>
      <c r="Y349" s="6">
        <v>0</v>
      </c>
    </row>
    <row r="350" spans="1:25" ht="20.100000000000001" customHeight="1" x14ac:dyDescent="0.15">
      <c r="A350" s="13" t="s">
        <v>946</v>
      </c>
      <c r="B350" s="6">
        <v>0</v>
      </c>
      <c r="C350" s="6">
        <v>0</v>
      </c>
      <c r="D350" s="6">
        <v>0</v>
      </c>
      <c r="E350" s="6">
        <v>0</v>
      </c>
      <c r="F350" s="6">
        <v>0</v>
      </c>
      <c r="G350" s="6">
        <v>0</v>
      </c>
      <c r="H350" s="6">
        <v>0</v>
      </c>
      <c r="I350" s="6">
        <v>0</v>
      </c>
      <c r="J350" s="6">
        <v>0</v>
      </c>
      <c r="K350" s="6">
        <v>0</v>
      </c>
      <c r="L350" s="6">
        <v>0</v>
      </c>
      <c r="M350" s="6">
        <v>0</v>
      </c>
      <c r="N350" s="6">
        <v>0</v>
      </c>
      <c r="O350" s="6">
        <v>0</v>
      </c>
      <c r="P350" s="6">
        <v>0</v>
      </c>
      <c r="Q350" s="6">
        <v>0</v>
      </c>
      <c r="R350" s="6">
        <v>0</v>
      </c>
      <c r="S350" s="6">
        <v>0</v>
      </c>
      <c r="T350" s="6">
        <v>0</v>
      </c>
      <c r="U350" s="6">
        <v>0</v>
      </c>
      <c r="V350" s="6">
        <v>0</v>
      </c>
      <c r="W350" s="6">
        <v>0</v>
      </c>
      <c r="X350" s="6">
        <v>0</v>
      </c>
      <c r="Y350" s="6">
        <v>0</v>
      </c>
    </row>
    <row r="351" spans="1:25" ht="20.100000000000001" customHeight="1" x14ac:dyDescent="0.15">
      <c r="A351" s="13" t="s">
        <v>950</v>
      </c>
      <c r="B351" s="6">
        <v>0</v>
      </c>
      <c r="C351" s="6">
        <v>0</v>
      </c>
      <c r="D351" s="6">
        <v>0</v>
      </c>
      <c r="E351" s="6">
        <v>0</v>
      </c>
      <c r="F351" s="6">
        <v>0</v>
      </c>
      <c r="G351" s="6">
        <v>0</v>
      </c>
      <c r="H351" s="6">
        <v>0</v>
      </c>
      <c r="I351" s="6">
        <v>0</v>
      </c>
      <c r="J351" s="6">
        <v>0</v>
      </c>
      <c r="K351" s="6">
        <v>0</v>
      </c>
      <c r="L351" s="6">
        <v>0</v>
      </c>
      <c r="M351" s="6">
        <v>0</v>
      </c>
      <c r="N351" s="6">
        <v>0</v>
      </c>
      <c r="O351" s="6">
        <v>0</v>
      </c>
      <c r="P351" s="6">
        <v>0</v>
      </c>
      <c r="Q351" s="6">
        <v>0</v>
      </c>
      <c r="R351" s="6">
        <v>0</v>
      </c>
      <c r="S351" s="6">
        <v>0</v>
      </c>
      <c r="T351" s="6">
        <v>0</v>
      </c>
      <c r="U351" s="6">
        <v>0</v>
      </c>
      <c r="V351" s="6">
        <v>0</v>
      </c>
      <c r="W351" s="6">
        <v>0</v>
      </c>
      <c r="X351" s="6">
        <v>0</v>
      </c>
      <c r="Y351" s="6">
        <v>0</v>
      </c>
    </row>
    <row r="352" spans="1:25" ht="20.100000000000001" customHeight="1" x14ac:dyDescent="0.15">
      <c r="A352" s="13" t="s">
        <v>954</v>
      </c>
      <c r="B352" s="6">
        <v>0</v>
      </c>
      <c r="C352" s="6">
        <v>0</v>
      </c>
      <c r="D352" s="6">
        <v>0</v>
      </c>
      <c r="E352" s="6">
        <v>0</v>
      </c>
      <c r="F352" s="6">
        <v>0</v>
      </c>
      <c r="G352" s="6">
        <v>0</v>
      </c>
      <c r="H352" s="6">
        <v>0</v>
      </c>
      <c r="I352" s="6">
        <v>0</v>
      </c>
      <c r="J352" s="6">
        <v>0</v>
      </c>
      <c r="K352" s="6">
        <v>0</v>
      </c>
      <c r="L352" s="6">
        <v>0</v>
      </c>
      <c r="M352" s="6">
        <v>0</v>
      </c>
      <c r="N352" s="6">
        <v>0</v>
      </c>
      <c r="O352" s="6">
        <v>0</v>
      </c>
      <c r="P352" s="6">
        <v>0</v>
      </c>
      <c r="Q352" s="6">
        <v>0</v>
      </c>
      <c r="R352" s="6">
        <v>0</v>
      </c>
      <c r="S352" s="6">
        <v>0</v>
      </c>
      <c r="T352" s="6">
        <v>0</v>
      </c>
      <c r="U352" s="6">
        <v>0</v>
      </c>
      <c r="V352" s="6">
        <v>0</v>
      </c>
      <c r="W352" s="6">
        <v>0</v>
      </c>
      <c r="X352" s="6">
        <v>0</v>
      </c>
      <c r="Y352" s="6">
        <v>0</v>
      </c>
    </row>
    <row r="353" spans="1:25" ht="20.100000000000001" customHeight="1" x14ac:dyDescent="0.15">
      <c r="A353" s="13" t="s">
        <v>958</v>
      </c>
      <c r="B353" s="6">
        <v>0</v>
      </c>
      <c r="C353" s="6">
        <v>0</v>
      </c>
      <c r="D353" s="6">
        <v>0</v>
      </c>
      <c r="E353" s="6">
        <v>0</v>
      </c>
      <c r="F353" s="6">
        <v>0</v>
      </c>
      <c r="G353" s="6">
        <v>0</v>
      </c>
      <c r="H353" s="6">
        <v>0</v>
      </c>
      <c r="I353" s="6">
        <v>0</v>
      </c>
      <c r="J353" s="6">
        <v>0</v>
      </c>
      <c r="K353" s="6">
        <v>0</v>
      </c>
      <c r="L353" s="6">
        <v>0</v>
      </c>
      <c r="M353" s="6">
        <v>0</v>
      </c>
      <c r="N353" s="6">
        <v>0</v>
      </c>
      <c r="O353" s="6">
        <v>0</v>
      </c>
      <c r="P353" s="6">
        <v>0</v>
      </c>
      <c r="Q353" s="6">
        <v>0</v>
      </c>
      <c r="R353" s="6">
        <v>0</v>
      </c>
      <c r="S353" s="6">
        <v>0</v>
      </c>
      <c r="T353" s="6">
        <v>0</v>
      </c>
      <c r="U353" s="6">
        <v>0</v>
      </c>
      <c r="V353" s="6">
        <v>0</v>
      </c>
      <c r="W353" s="6">
        <v>0</v>
      </c>
      <c r="X353" s="6">
        <v>0</v>
      </c>
      <c r="Y353" s="6">
        <v>0</v>
      </c>
    </row>
    <row r="354" spans="1:25" ht="20.100000000000001" customHeight="1" x14ac:dyDescent="0.15">
      <c r="A354" s="13" t="s">
        <v>962</v>
      </c>
      <c r="B354" s="6">
        <v>0</v>
      </c>
      <c r="C354" s="6">
        <v>0</v>
      </c>
      <c r="D354" s="6">
        <v>0</v>
      </c>
      <c r="E354" s="6">
        <v>0</v>
      </c>
      <c r="F354" s="6">
        <v>0</v>
      </c>
      <c r="G354" s="6">
        <v>0</v>
      </c>
      <c r="H354" s="6">
        <v>0</v>
      </c>
      <c r="I354" s="6">
        <v>0</v>
      </c>
      <c r="J354" s="6">
        <v>0</v>
      </c>
      <c r="K354" s="6">
        <v>0</v>
      </c>
      <c r="L354" s="6">
        <v>0</v>
      </c>
      <c r="M354" s="6">
        <v>0</v>
      </c>
      <c r="N354" s="6">
        <v>0</v>
      </c>
      <c r="O354" s="6">
        <v>0</v>
      </c>
      <c r="P354" s="6">
        <v>0</v>
      </c>
      <c r="Q354" s="6">
        <v>0</v>
      </c>
      <c r="R354" s="6">
        <v>0</v>
      </c>
      <c r="S354" s="6">
        <v>0</v>
      </c>
      <c r="T354" s="6">
        <v>0</v>
      </c>
      <c r="U354" s="6">
        <v>0</v>
      </c>
      <c r="V354" s="6">
        <v>0</v>
      </c>
      <c r="W354" s="6">
        <v>0</v>
      </c>
      <c r="X354" s="6">
        <v>0</v>
      </c>
      <c r="Y354" s="6">
        <v>0</v>
      </c>
    </row>
    <row r="355" spans="1:25" ht="20.100000000000001" customHeight="1" x14ac:dyDescent="0.15">
      <c r="A355" s="13" t="s">
        <v>966</v>
      </c>
      <c r="B355" s="6">
        <v>0</v>
      </c>
      <c r="C355" s="6">
        <v>0</v>
      </c>
      <c r="D355" s="6">
        <v>0</v>
      </c>
      <c r="E355" s="6">
        <v>0</v>
      </c>
      <c r="F355" s="6">
        <v>0</v>
      </c>
      <c r="G355" s="6">
        <v>0</v>
      </c>
      <c r="H355" s="6">
        <v>0</v>
      </c>
      <c r="I355" s="6">
        <v>0</v>
      </c>
      <c r="J355" s="6">
        <v>0</v>
      </c>
      <c r="K355" s="6">
        <v>0</v>
      </c>
      <c r="L355" s="6">
        <v>0</v>
      </c>
      <c r="M355" s="6">
        <v>0</v>
      </c>
      <c r="N355" s="6">
        <v>0</v>
      </c>
      <c r="O355" s="6">
        <v>0</v>
      </c>
      <c r="P355" s="6">
        <v>0</v>
      </c>
      <c r="Q355" s="6">
        <v>0</v>
      </c>
      <c r="R355" s="6">
        <v>0</v>
      </c>
      <c r="S355" s="6">
        <v>0</v>
      </c>
      <c r="T355" s="6">
        <v>0</v>
      </c>
      <c r="U355" s="6">
        <v>0</v>
      </c>
      <c r="V355" s="6">
        <v>0</v>
      </c>
      <c r="W355" s="6">
        <v>0</v>
      </c>
      <c r="X355" s="6">
        <v>0</v>
      </c>
      <c r="Y355" s="6">
        <v>0</v>
      </c>
    </row>
    <row r="356" spans="1:25" ht="20.100000000000001" customHeight="1" x14ac:dyDescent="0.15">
      <c r="A356" s="13" t="s">
        <v>970</v>
      </c>
      <c r="B356" s="6">
        <v>0</v>
      </c>
      <c r="C356" s="6">
        <v>0</v>
      </c>
      <c r="D356" s="6">
        <v>0</v>
      </c>
      <c r="E356" s="6">
        <v>0</v>
      </c>
      <c r="F356" s="6">
        <v>0</v>
      </c>
      <c r="G356" s="6">
        <v>0</v>
      </c>
      <c r="H356" s="6">
        <v>0</v>
      </c>
      <c r="I356" s="6">
        <v>0</v>
      </c>
      <c r="J356" s="6">
        <v>0</v>
      </c>
      <c r="K356" s="6">
        <v>0</v>
      </c>
      <c r="L356" s="6">
        <v>0</v>
      </c>
      <c r="M356" s="6">
        <v>0</v>
      </c>
      <c r="N356" s="6">
        <v>0</v>
      </c>
      <c r="O356" s="6">
        <v>0</v>
      </c>
      <c r="P356" s="6">
        <v>0</v>
      </c>
      <c r="Q356" s="6">
        <v>0</v>
      </c>
      <c r="R356" s="6">
        <v>0</v>
      </c>
      <c r="S356" s="6">
        <v>0</v>
      </c>
      <c r="T356" s="6">
        <v>0</v>
      </c>
      <c r="U356" s="6">
        <v>0</v>
      </c>
      <c r="V356" s="6">
        <v>0</v>
      </c>
      <c r="W356" s="6">
        <v>0</v>
      </c>
      <c r="X356" s="6">
        <v>0</v>
      </c>
      <c r="Y356" s="6">
        <v>0</v>
      </c>
    </row>
    <row r="357" spans="1:25" ht="20.100000000000001" customHeight="1" x14ac:dyDescent="0.15">
      <c r="A357" s="13" t="s">
        <v>972</v>
      </c>
      <c r="B357" s="6">
        <v>0</v>
      </c>
      <c r="C357" s="6">
        <v>0</v>
      </c>
      <c r="D357" s="6">
        <v>0</v>
      </c>
      <c r="E357" s="6">
        <v>0</v>
      </c>
      <c r="F357" s="6">
        <v>0</v>
      </c>
      <c r="G357" s="6">
        <v>0</v>
      </c>
      <c r="H357" s="6">
        <v>0</v>
      </c>
      <c r="I357" s="6">
        <v>0</v>
      </c>
      <c r="J357" s="6">
        <v>0</v>
      </c>
      <c r="K357" s="6">
        <v>0</v>
      </c>
      <c r="L357" s="6">
        <v>0</v>
      </c>
      <c r="M357" s="6">
        <v>0</v>
      </c>
      <c r="N357" s="6">
        <v>0</v>
      </c>
      <c r="O357" s="6">
        <v>0</v>
      </c>
      <c r="P357" s="6">
        <v>0</v>
      </c>
      <c r="Q357" s="6">
        <v>0</v>
      </c>
      <c r="R357" s="6">
        <v>0</v>
      </c>
      <c r="S357" s="6">
        <v>0</v>
      </c>
      <c r="T357" s="6">
        <v>0</v>
      </c>
      <c r="U357" s="6">
        <v>0</v>
      </c>
      <c r="V357" s="6">
        <v>0</v>
      </c>
      <c r="W357" s="6">
        <v>0</v>
      </c>
      <c r="X357" s="6">
        <v>0</v>
      </c>
      <c r="Y357" s="6">
        <v>0</v>
      </c>
    </row>
    <row r="358" spans="1:25" ht="20.100000000000001" customHeight="1" x14ac:dyDescent="0.15">
      <c r="A358" s="13" t="s">
        <v>976</v>
      </c>
      <c r="B358" s="6">
        <v>0</v>
      </c>
      <c r="C358" s="6">
        <v>0</v>
      </c>
      <c r="D358" s="6">
        <v>0</v>
      </c>
      <c r="E358" s="6">
        <v>0</v>
      </c>
      <c r="F358" s="6">
        <v>0</v>
      </c>
      <c r="G358" s="6">
        <v>0</v>
      </c>
      <c r="H358" s="6">
        <v>0</v>
      </c>
      <c r="I358" s="6">
        <v>0</v>
      </c>
      <c r="J358" s="6">
        <v>0</v>
      </c>
      <c r="K358" s="6">
        <v>0</v>
      </c>
      <c r="L358" s="6">
        <v>0</v>
      </c>
      <c r="M358" s="6">
        <v>0</v>
      </c>
      <c r="N358" s="6">
        <v>0</v>
      </c>
      <c r="O358" s="6">
        <v>0</v>
      </c>
      <c r="P358" s="6">
        <v>0</v>
      </c>
      <c r="Q358" s="6">
        <v>0</v>
      </c>
      <c r="R358" s="6">
        <v>0</v>
      </c>
      <c r="S358" s="6">
        <v>0</v>
      </c>
      <c r="T358" s="6">
        <v>0</v>
      </c>
      <c r="U358" s="6">
        <v>0</v>
      </c>
      <c r="V358" s="6">
        <v>0</v>
      </c>
      <c r="W358" s="6">
        <v>0</v>
      </c>
      <c r="X358" s="6">
        <v>0</v>
      </c>
      <c r="Y358" s="6">
        <v>0</v>
      </c>
    </row>
    <row r="359" spans="1:25" ht="20.100000000000001" customHeight="1" x14ac:dyDescent="0.15">
      <c r="A359" s="13" t="s">
        <v>980</v>
      </c>
      <c r="B359" s="6">
        <v>0</v>
      </c>
      <c r="C359" s="6">
        <v>0</v>
      </c>
      <c r="D359" s="6">
        <v>0</v>
      </c>
      <c r="E359" s="6">
        <v>0</v>
      </c>
      <c r="F359" s="6">
        <v>0</v>
      </c>
      <c r="G359" s="6">
        <v>0</v>
      </c>
      <c r="H359" s="6">
        <v>0</v>
      </c>
      <c r="I359" s="6">
        <v>0</v>
      </c>
      <c r="J359" s="6">
        <v>0</v>
      </c>
      <c r="K359" s="6">
        <v>0</v>
      </c>
      <c r="L359" s="6">
        <v>0</v>
      </c>
      <c r="M359" s="6">
        <v>0</v>
      </c>
      <c r="N359" s="6">
        <v>0</v>
      </c>
      <c r="O359" s="6">
        <v>0</v>
      </c>
      <c r="P359" s="6">
        <v>0</v>
      </c>
      <c r="Q359" s="6">
        <v>0</v>
      </c>
      <c r="R359" s="6">
        <v>0</v>
      </c>
      <c r="S359" s="6">
        <v>0</v>
      </c>
      <c r="T359" s="6">
        <v>0</v>
      </c>
      <c r="U359" s="6">
        <v>0</v>
      </c>
      <c r="V359" s="6">
        <v>0</v>
      </c>
      <c r="W359" s="6">
        <v>0</v>
      </c>
      <c r="X359" s="6">
        <v>0</v>
      </c>
      <c r="Y359" s="6">
        <v>0</v>
      </c>
    </row>
    <row r="360" spans="1:25" ht="20.100000000000001" customHeight="1" x14ac:dyDescent="0.15">
      <c r="A360" s="13" t="s">
        <v>982</v>
      </c>
      <c r="B360" s="6">
        <v>0</v>
      </c>
      <c r="C360" s="6">
        <v>0</v>
      </c>
      <c r="D360" s="6">
        <v>0</v>
      </c>
      <c r="E360" s="6">
        <v>0</v>
      </c>
      <c r="F360" s="6">
        <v>0</v>
      </c>
      <c r="G360" s="6">
        <v>0</v>
      </c>
      <c r="H360" s="6">
        <v>0</v>
      </c>
      <c r="I360" s="6">
        <v>0</v>
      </c>
      <c r="J360" s="6">
        <v>0</v>
      </c>
      <c r="K360" s="6">
        <v>0</v>
      </c>
      <c r="L360" s="6">
        <v>0</v>
      </c>
      <c r="M360" s="6">
        <v>0</v>
      </c>
      <c r="N360" s="6">
        <v>0</v>
      </c>
      <c r="O360" s="6">
        <v>0</v>
      </c>
      <c r="P360" s="6">
        <v>0</v>
      </c>
      <c r="Q360" s="6">
        <v>0</v>
      </c>
      <c r="R360" s="6">
        <v>0</v>
      </c>
      <c r="S360" s="6">
        <v>0</v>
      </c>
      <c r="T360" s="6">
        <v>0</v>
      </c>
      <c r="U360" s="6">
        <v>0</v>
      </c>
      <c r="V360" s="6">
        <v>0</v>
      </c>
      <c r="W360" s="6">
        <v>0</v>
      </c>
      <c r="X360" s="6">
        <v>0</v>
      </c>
      <c r="Y360" s="6">
        <v>0</v>
      </c>
    </row>
    <row r="361" spans="1:25" ht="20.100000000000001" customHeight="1" x14ac:dyDescent="0.15">
      <c r="A361" s="13" t="s">
        <v>984</v>
      </c>
      <c r="B361" s="6">
        <v>0</v>
      </c>
      <c r="C361" s="6">
        <v>0</v>
      </c>
      <c r="D361" s="6">
        <v>0</v>
      </c>
      <c r="E361" s="6">
        <v>0</v>
      </c>
      <c r="F361" s="6">
        <v>0</v>
      </c>
      <c r="G361" s="6">
        <v>0</v>
      </c>
      <c r="H361" s="6">
        <v>0</v>
      </c>
      <c r="I361" s="6">
        <v>0</v>
      </c>
      <c r="J361" s="6">
        <v>0</v>
      </c>
      <c r="K361" s="6">
        <v>0</v>
      </c>
      <c r="L361" s="6">
        <v>0</v>
      </c>
      <c r="M361" s="6">
        <v>0</v>
      </c>
      <c r="N361" s="6">
        <v>0</v>
      </c>
      <c r="O361" s="6">
        <v>0</v>
      </c>
      <c r="P361" s="6">
        <v>0</v>
      </c>
      <c r="Q361" s="6">
        <v>0</v>
      </c>
      <c r="R361" s="6">
        <v>0</v>
      </c>
      <c r="S361" s="6">
        <v>0</v>
      </c>
      <c r="T361" s="6">
        <v>0</v>
      </c>
      <c r="U361" s="6">
        <v>0</v>
      </c>
      <c r="V361" s="6">
        <v>0</v>
      </c>
      <c r="W361" s="6">
        <v>0</v>
      </c>
      <c r="X361" s="6">
        <v>0</v>
      </c>
      <c r="Y361" s="6">
        <v>0</v>
      </c>
    </row>
    <row r="362" spans="1:25" ht="20.100000000000001" customHeight="1" x14ac:dyDescent="0.15">
      <c r="A362" s="13" t="s">
        <v>986</v>
      </c>
      <c r="B362" s="6">
        <v>0</v>
      </c>
      <c r="C362" s="6">
        <v>0</v>
      </c>
      <c r="D362" s="6">
        <v>0</v>
      </c>
      <c r="E362" s="6">
        <v>0</v>
      </c>
      <c r="F362" s="6">
        <v>0</v>
      </c>
      <c r="G362" s="6">
        <v>0</v>
      </c>
      <c r="H362" s="6">
        <v>0</v>
      </c>
      <c r="I362" s="6">
        <v>0</v>
      </c>
      <c r="J362" s="6">
        <v>0</v>
      </c>
      <c r="K362" s="6">
        <v>0</v>
      </c>
      <c r="L362" s="6">
        <v>0</v>
      </c>
      <c r="M362" s="6">
        <v>0</v>
      </c>
      <c r="N362" s="6">
        <v>0</v>
      </c>
      <c r="O362" s="6">
        <v>0</v>
      </c>
      <c r="P362" s="6">
        <v>0</v>
      </c>
      <c r="Q362" s="6">
        <v>0</v>
      </c>
      <c r="R362" s="6">
        <v>0</v>
      </c>
      <c r="S362" s="6">
        <v>0</v>
      </c>
      <c r="T362" s="6">
        <v>0</v>
      </c>
      <c r="U362" s="6">
        <v>0</v>
      </c>
      <c r="V362" s="6">
        <v>0</v>
      </c>
      <c r="W362" s="6">
        <v>0</v>
      </c>
      <c r="X362" s="6">
        <v>0</v>
      </c>
      <c r="Y362" s="6">
        <v>0</v>
      </c>
    </row>
    <row r="363" spans="1:25" ht="20.100000000000001" customHeight="1" x14ac:dyDescent="0.15">
      <c r="A363" s="13" t="s">
        <v>990</v>
      </c>
      <c r="B363" s="6">
        <v>0</v>
      </c>
      <c r="C363" s="6">
        <v>0</v>
      </c>
      <c r="D363" s="6">
        <v>0</v>
      </c>
      <c r="E363" s="6">
        <v>0</v>
      </c>
      <c r="F363" s="6">
        <v>0</v>
      </c>
      <c r="G363" s="6">
        <v>0</v>
      </c>
      <c r="H363" s="6">
        <v>0</v>
      </c>
      <c r="I363" s="6">
        <v>0</v>
      </c>
      <c r="J363" s="6">
        <v>0</v>
      </c>
      <c r="K363" s="6">
        <v>0</v>
      </c>
      <c r="L363" s="6">
        <v>0</v>
      </c>
      <c r="M363" s="6">
        <v>0</v>
      </c>
      <c r="N363" s="6">
        <v>0</v>
      </c>
      <c r="O363" s="6">
        <v>0</v>
      </c>
      <c r="P363" s="6">
        <v>0</v>
      </c>
      <c r="Q363" s="6">
        <v>0</v>
      </c>
      <c r="R363" s="6">
        <v>0</v>
      </c>
      <c r="S363" s="6">
        <v>0</v>
      </c>
      <c r="T363" s="6">
        <v>0</v>
      </c>
      <c r="U363" s="6">
        <v>0</v>
      </c>
      <c r="V363" s="6">
        <v>0</v>
      </c>
      <c r="W363" s="6">
        <v>0</v>
      </c>
      <c r="X363" s="6">
        <v>0</v>
      </c>
      <c r="Y363" s="6">
        <v>0</v>
      </c>
    </row>
    <row r="364" spans="1:25" ht="20.100000000000001" customHeight="1" x14ac:dyDescent="0.15">
      <c r="A364" s="10" t="s">
        <v>1702</v>
      </c>
      <c r="B364" s="8">
        <f t="shared" ref="B364:Y364" si="4">SUBTOTAL(9,B342:B363)</f>
        <v>0</v>
      </c>
      <c r="C364" s="8">
        <f t="shared" si="4"/>
        <v>0</v>
      </c>
      <c r="D364" s="8">
        <f t="shared" si="4"/>
        <v>0</v>
      </c>
      <c r="E364" s="8">
        <f t="shared" si="4"/>
        <v>0</v>
      </c>
      <c r="F364" s="8">
        <f t="shared" si="4"/>
        <v>0</v>
      </c>
      <c r="G364" s="8">
        <f t="shared" si="4"/>
        <v>0</v>
      </c>
      <c r="H364" s="8">
        <f t="shared" si="4"/>
        <v>0</v>
      </c>
      <c r="I364" s="8">
        <f t="shared" si="4"/>
        <v>0</v>
      </c>
      <c r="J364" s="8">
        <f t="shared" si="4"/>
        <v>0</v>
      </c>
      <c r="K364" s="8">
        <f t="shared" si="4"/>
        <v>0</v>
      </c>
      <c r="L364" s="8">
        <f t="shared" si="4"/>
        <v>0</v>
      </c>
      <c r="M364" s="8">
        <f t="shared" si="4"/>
        <v>0</v>
      </c>
      <c r="N364" s="8">
        <f t="shared" si="4"/>
        <v>0</v>
      </c>
      <c r="O364" s="8">
        <f t="shared" si="4"/>
        <v>0</v>
      </c>
      <c r="P364" s="8">
        <f t="shared" si="4"/>
        <v>0</v>
      </c>
      <c r="Q364" s="8">
        <f t="shared" si="4"/>
        <v>0</v>
      </c>
      <c r="R364" s="8">
        <f t="shared" si="4"/>
        <v>0</v>
      </c>
      <c r="S364" s="8">
        <f t="shared" si="4"/>
        <v>0</v>
      </c>
      <c r="T364" s="8">
        <f t="shared" si="4"/>
        <v>0</v>
      </c>
      <c r="U364" s="8">
        <f t="shared" si="4"/>
        <v>0</v>
      </c>
      <c r="V364" s="8">
        <f t="shared" si="4"/>
        <v>0</v>
      </c>
      <c r="W364" s="8">
        <f t="shared" si="4"/>
        <v>0</v>
      </c>
      <c r="X364" s="8">
        <f t="shared" si="4"/>
        <v>0</v>
      </c>
      <c r="Y364" s="8">
        <f t="shared" si="4"/>
        <v>0</v>
      </c>
    </row>
    <row r="365" spans="1:25" ht="20.100000000000001" customHeight="1" x14ac:dyDescent="0.15">
      <c r="A365" s="13" t="s">
        <v>995</v>
      </c>
      <c r="B365" s="6">
        <v>0</v>
      </c>
      <c r="C365" s="6">
        <v>0</v>
      </c>
      <c r="D365" s="6">
        <v>0</v>
      </c>
      <c r="E365" s="6">
        <v>0</v>
      </c>
      <c r="F365" s="6">
        <v>0</v>
      </c>
      <c r="G365" s="6">
        <v>0</v>
      </c>
      <c r="H365" s="6">
        <v>0</v>
      </c>
      <c r="I365" s="6">
        <v>0</v>
      </c>
      <c r="J365" s="6">
        <v>0</v>
      </c>
      <c r="K365" s="6">
        <v>0</v>
      </c>
      <c r="L365" s="6">
        <v>0</v>
      </c>
      <c r="M365" s="6">
        <v>0</v>
      </c>
      <c r="N365" s="6">
        <v>0</v>
      </c>
      <c r="O365" s="6">
        <v>0</v>
      </c>
      <c r="P365" s="6">
        <v>0</v>
      </c>
      <c r="Q365" s="6">
        <v>0</v>
      </c>
      <c r="R365" s="6">
        <v>0</v>
      </c>
      <c r="S365" s="6">
        <v>0</v>
      </c>
      <c r="T365" s="6">
        <v>0</v>
      </c>
      <c r="U365" s="6">
        <v>0</v>
      </c>
      <c r="V365" s="6">
        <v>0</v>
      </c>
      <c r="W365" s="6">
        <v>0</v>
      </c>
      <c r="X365" s="6">
        <v>0</v>
      </c>
      <c r="Y365" s="6">
        <v>0</v>
      </c>
    </row>
    <row r="366" spans="1:25" ht="20.100000000000001" customHeight="1" x14ac:dyDescent="0.15">
      <c r="A366" s="10" t="s">
        <v>1703</v>
      </c>
      <c r="B366" s="8">
        <f t="shared" ref="B366:Y366" si="5">SUBTOTAL(9,B365:B365)</f>
        <v>0</v>
      </c>
      <c r="C366" s="8">
        <f t="shared" si="5"/>
        <v>0</v>
      </c>
      <c r="D366" s="8">
        <f t="shared" si="5"/>
        <v>0</v>
      </c>
      <c r="E366" s="8">
        <f t="shared" si="5"/>
        <v>0</v>
      </c>
      <c r="F366" s="8">
        <f t="shared" si="5"/>
        <v>0</v>
      </c>
      <c r="G366" s="8">
        <f t="shared" si="5"/>
        <v>0</v>
      </c>
      <c r="H366" s="8">
        <f t="shared" si="5"/>
        <v>0</v>
      </c>
      <c r="I366" s="8">
        <f t="shared" si="5"/>
        <v>0</v>
      </c>
      <c r="J366" s="8">
        <f t="shared" si="5"/>
        <v>0</v>
      </c>
      <c r="K366" s="8">
        <f t="shared" si="5"/>
        <v>0</v>
      </c>
      <c r="L366" s="8">
        <f t="shared" si="5"/>
        <v>0</v>
      </c>
      <c r="M366" s="8">
        <f t="shared" si="5"/>
        <v>0</v>
      </c>
      <c r="N366" s="8">
        <f t="shared" si="5"/>
        <v>0</v>
      </c>
      <c r="O366" s="8">
        <f t="shared" si="5"/>
        <v>0</v>
      </c>
      <c r="P366" s="8">
        <f t="shared" si="5"/>
        <v>0</v>
      </c>
      <c r="Q366" s="8">
        <f t="shared" si="5"/>
        <v>0</v>
      </c>
      <c r="R366" s="8">
        <f t="shared" si="5"/>
        <v>0</v>
      </c>
      <c r="S366" s="8">
        <f t="shared" si="5"/>
        <v>0</v>
      </c>
      <c r="T366" s="8">
        <f t="shared" si="5"/>
        <v>0</v>
      </c>
      <c r="U366" s="8">
        <f t="shared" si="5"/>
        <v>0</v>
      </c>
      <c r="V366" s="8">
        <f t="shared" si="5"/>
        <v>0</v>
      </c>
      <c r="W366" s="8">
        <f t="shared" si="5"/>
        <v>0</v>
      </c>
      <c r="X366" s="8">
        <f t="shared" si="5"/>
        <v>0</v>
      </c>
      <c r="Y366" s="8">
        <f t="shared" si="5"/>
        <v>0</v>
      </c>
    </row>
    <row r="367" spans="1:25" ht="20.100000000000001" customHeight="1" x14ac:dyDescent="0.15">
      <c r="A367" s="13" t="s">
        <v>1000</v>
      </c>
      <c r="B367" s="6">
        <v>0</v>
      </c>
      <c r="C367" s="6">
        <v>0</v>
      </c>
      <c r="D367" s="6">
        <v>0</v>
      </c>
      <c r="E367" s="6">
        <v>0</v>
      </c>
      <c r="F367" s="6">
        <v>0</v>
      </c>
      <c r="G367" s="6">
        <v>0</v>
      </c>
      <c r="H367" s="6">
        <v>0</v>
      </c>
      <c r="I367" s="6">
        <v>0</v>
      </c>
      <c r="J367" s="6">
        <v>0</v>
      </c>
      <c r="K367" s="6">
        <v>0</v>
      </c>
      <c r="L367" s="6">
        <v>0</v>
      </c>
      <c r="M367" s="6">
        <v>0</v>
      </c>
      <c r="N367" s="6">
        <v>0</v>
      </c>
      <c r="O367" s="6">
        <v>0</v>
      </c>
      <c r="P367" s="6">
        <v>0</v>
      </c>
      <c r="Q367" s="6">
        <v>0</v>
      </c>
      <c r="R367" s="6">
        <v>0</v>
      </c>
      <c r="S367" s="6">
        <v>0</v>
      </c>
      <c r="T367" s="6">
        <v>0</v>
      </c>
      <c r="U367" s="6">
        <v>0</v>
      </c>
      <c r="V367" s="6">
        <v>0</v>
      </c>
      <c r="W367" s="6">
        <v>0</v>
      </c>
      <c r="X367" s="6">
        <v>0</v>
      </c>
      <c r="Y367" s="6">
        <v>0</v>
      </c>
    </row>
    <row r="368" spans="1:25" ht="20.100000000000001" customHeight="1" x14ac:dyDescent="0.15">
      <c r="A368" s="13" t="s">
        <v>1004</v>
      </c>
      <c r="B368" s="6">
        <v>0</v>
      </c>
      <c r="C368" s="6">
        <v>0</v>
      </c>
      <c r="D368" s="6">
        <v>0</v>
      </c>
      <c r="E368" s="6">
        <v>0</v>
      </c>
      <c r="F368" s="6">
        <v>0</v>
      </c>
      <c r="G368" s="6">
        <v>0</v>
      </c>
      <c r="H368" s="6">
        <v>0</v>
      </c>
      <c r="I368" s="6">
        <v>0</v>
      </c>
      <c r="J368" s="6">
        <v>0</v>
      </c>
      <c r="K368" s="6">
        <v>0</v>
      </c>
      <c r="L368" s="6">
        <v>0</v>
      </c>
      <c r="M368" s="6">
        <v>0</v>
      </c>
      <c r="N368" s="6">
        <v>0</v>
      </c>
      <c r="O368" s="6">
        <v>0</v>
      </c>
      <c r="P368" s="6">
        <v>0</v>
      </c>
      <c r="Q368" s="6">
        <v>0</v>
      </c>
      <c r="R368" s="6">
        <v>0</v>
      </c>
      <c r="S368" s="6">
        <v>0</v>
      </c>
      <c r="T368" s="6">
        <v>0</v>
      </c>
      <c r="U368" s="6">
        <v>0</v>
      </c>
      <c r="V368" s="6">
        <v>0</v>
      </c>
      <c r="W368" s="6">
        <v>0</v>
      </c>
      <c r="X368" s="6">
        <v>0</v>
      </c>
      <c r="Y368" s="6">
        <v>0</v>
      </c>
    </row>
    <row r="369" spans="1:25" ht="20.100000000000001" customHeight="1" x14ac:dyDescent="0.15">
      <c r="A369" s="13" t="s">
        <v>1008</v>
      </c>
      <c r="B369" s="6">
        <v>0</v>
      </c>
      <c r="C369" s="6">
        <v>0</v>
      </c>
      <c r="D369" s="6">
        <v>0</v>
      </c>
      <c r="E369" s="6">
        <v>0</v>
      </c>
      <c r="F369" s="6">
        <v>0</v>
      </c>
      <c r="G369" s="6">
        <v>0</v>
      </c>
      <c r="H369" s="6">
        <v>0</v>
      </c>
      <c r="I369" s="6">
        <v>0</v>
      </c>
      <c r="J369" s="6">
        <v>0</v>
      </c>
      <c r="K369" s="6">
        <v>0</v>
      </c>
      <c r="L369" s="6">
        <v>0</v>
      </c>
      <c r="M369" s="6">
        <v>0</v>
      </c>
      <c r="N369" s="6">
        <v>0</v>
      </c>
      <c r="O369" s="6">
        <v>0</v>
      </c>
      <c r="P369" s="6">
        <v>0</v>
      </c>
      <c r="Q369" s="6">
        <v>0</v>
      </c>
      <c r="R369" s="6">
        <v>0</v>
      </c>
      <c r="S369" s="6">
        <v>0</v>
      </c>
      <c r="T369" s="6">
        <v>0</v>
      </c>
      <c r="U369" s="6">
        <v>0</v>
      </c>
      <c r="V369" s="6">
        <v>0</v>
      </c>
      <c r="W369" s="6">
        <v>0</v>
      </c>
      <c r="X369" s="6">
        <v>0</v>
      </c>
      <c r="Y369" s="6">
        <v>0</v>
      </c>
    </row>
    <row r="370" spans="1:25" ht="20.100000000000001" customHeight="1" x14ac:dyDescent="0.15">
      <c r="A370" s="13" t="s">
        <v>1012</v>
      </c>
      <c r="B370" s="6">
        <v>0</v>
      </c>
      <c r="C370" s="6">
        <v>0</v>
      </c>
      <c r="D370" s="6">
        <v>0</v>
      </c>
      <c r="E370" s="6">
        <v>0</v>
      </c>
      <c r="F370" s="6">
        <v>0</v>
      </c>
      <c r="G370" s="6">
        <v>0</v>
      </c>
      <c r="H370" s="6">
        <v>0</v>
      </c>
      <c r="I370" s="6">
        <v>0</v>
      </c>
      <c r="J370" s="6">
        <v>0</v>
      </c>
      <c r="K370" s="6">
        <v>0</v>
      </c>
      <c r="L370" s="6">
        <v>0</v>
      </c>
      <c r="M370" s="6">
        <v>0</v>
      </c>
      <c r="N370" s="6">
        <v>5501300</v>
      </c>
      <c r="O370" s="6">
        <v>0</v>
      </c>
      <c r="P370" s="6">
        <v>0</v>
      </c>
      <c r="Q370" s="6">
        <v>0</v>
      </c>
      <c r="R370" s="6">
        <v>0</v>
      </c>
      <c r="S370" s="6">
        <v>0</v>
      </c>
      <c r="T370" s="6">
        <v>0</v>
      </c>
      <c r="U370" s="6">
        <v>0</v>
      </c>
      <c r="V370" s="6">
        <v>0</v>
      </c>
      <c r="W370" s="6">
        <v>0</v>
      </c>
      <c r="X370" s="6">
        <v>0</v>
      </c>
      <c r="Y370" s="6">
        <v>0</v>
      </c>
    </row>
    <row r="371" spans="1:25" ht="20.100000000000001" customHeight="1" x14ac:dyDescent="0.15">
      <c r="A371" s="10" t="s">
        <v>1704</v>
      </c>
      <c r="B371" s="8">
        <f t="shared" ref="B371:Y371" si="6">SUBTOTAL(9,B367:B370)</f>
        <v>0</v>
      </c>
      <c r="C371" s="8">
        <f t="shared" si="6"/>
        <v>0</v>
      </c>
      <c r="D371" s="8">
        <f t="shared" si="6"/>
        <v>0</v>
      </c>
      <c r="E371" s="8">
        <f t="shared" si="6"/>
        <v>0</v>
      </c>
      <c r="F371" s="8">
        <f t="shared" si="6"/>
        <v>0</v>
      </c>
      <c r="G371" s="8">
        <f t="shared" si="6"/>
        <v>0</v>
      </c>
      <c r="H371" s="8">
        <f t="shared" si="6"/>
        <v>0</v>
      </c>
      <c r="I371" s="8">
        <f t="shared" si="6"/>
        <v>0</v>
      </c>
      <c r="J371" s="8">
        <f t="shared" si="6"/>
        <v>0</v>
      </c>
      <c r="K371" s="8">
        <f t="shared" si="6"/>
        <v>0</v>
      </c>
      <c r="L371" s="8">
        <f t="shared" si="6"/>
        <v>0</v>
      </c>
      <c r="M371" s="8">
        <f t="shared" si="6"/>
        <v>0</v>
      </c>
      <c r="N371" s="8">
        <f t="shared" si="6"/>
        <v>5501300</v>
      </c>
      <c r="O371" s="8">
        <f t="shared" si="6"/>
        <v>0</v>
      </c>
      <c r="P371" s="8">
        <f t="shared" si="6"/>
        <v>0</v>
      </c>
      <c r="Q371" s="8">
        <f t="shared" si="6"/>
        <v>0</v>
      </c>
      <c r="R371" s="8">
        <f t="shared" si="6"/>
        <v>0</v>
      </c>
      <c r="S371" s="8">
        <f t="shared" si="6"/>
        <v>0</v>
      </c>
      <c r="T371" s="8">
        <f t="shared" si="6"/>
        <v>0</v>
      </c>
      <c r="U371" s="8">
        <f t="shared" si="6"/>
        <v>0</v>
      </c>
      <c r="V371" s="8">
        <f t="shared" si="6"/>
        <v>0</v>
      </c>
      <c r="W371" s="8">
        <f t="shared" si="6"/>
        <v>0</v>
      </c>
      <c r="X371" s="8">
        <f t="shared" si="6"/>
        <v>0</v>
      </c>
      <c r="Y371" s="8">
        <f t="shared" si="6"/>
        <v>0</v>
      </c>
    </row>
    <row r="372" spans="1:25" ht="20.100000000000001" customHeight="1" x14ac:dyDescent="0.15">
      <c r="A372" s="13" t="s">
        <v>1017</v>
      </c>
      <c r="B372" s="6">
        <v>848524</v>
      </c>
      <c r="C372" s="6">
        <v>845056</v>
      </c>
      <c r="D372" s="6">
        <v>845056</v>
      </c>
      <c r="E372" s="6">
        <v>0</v>
      </c>
      <c r="F372" s="6">
        <v>0</v>
      </c>
      <c r="G372" s="6">
        <v>0</v>
      </c>
      <c r="H372" s="6">
        <v>0</v>
      </c>
      <c r="I372" s="6">
        <v>0</v>
      </c>
      <c r="J372" s="6">
        <v>0</v>
      </c>
      <c r="K372" s="6">
        <v>0</v>
      </c>
      <c r="L372" s="6">
        <v>0</v>
      </c>
      <c r="M372" s="6">
        <v>0</v>
      </c>
      <c r="N372" s="6">
        <v>0</v>
      </c>
      <c r="O372" s="6">
        <v>0</v>
      </c>
      <c r="P372" s="6">
        <v>0</v>
      </c>
      <c r="Q372" s="6">
        <v>0</v>
      </c>
      <c r="R372" s="6">
        <v>0</v>
      </c>
      <c r="S372" s="6">
        <v>0</v>
      </c>
      <c r="T372" s="6">
        <v>0</v>
      </c>
      <c r="U372" s="6">
        <v>0</v>
      </c>
      <c r="V372" s="6">
        <v>0</v>
      </c>
      <c r="W372" s="6">
        <v>0</v>
      </c>
      <c r="X372" s="6">
        <v>0</v>
      </c>
      <c r="Y372" s="6">
        <v>0</v>
      </c>
    </row>
    <row r="373" spans="1:25" ht="20.100000000000001" customHeight="1" x14ac:dyDescent="0.15">
      <c r="A373" s="13" t="s">
        <v>1021</v>
      </c>
      <c r="B373" s="6">
        <v>0</v>
      </c>
      <c r="C373" s="6">
        <v>0</v>
      </c>
      <c r="D373" s="6">
        <v>0</v>
      </c>
      <c r="E373" s="6">
        <v>0</v>
      </c>
      <c r="F373" s="6">
        <v>0</v>
      </c>
      <c r="G373" s="6">
        <v>0</v>
      </c>
      <c r="H373" s="6">
        <v>0</v>
      </c>
      <c r="I373" s="6">
        <v>0</v>
      </c>
      <c r="J373" s="6">
        <v>0</v>
      </c>
      <c r="K373" s="6">
        <v>0</v>
      </c>
      <c r="L373" s="6">
        <v>0</v>
      </c>
      <c r="M373" s="6">
        <v>0</v>
      </c>
      <c r="N373" s="6">
        <v>0</v>
      </c>
      <c r="O373" s="6">
        <v>0</v>
      </c>
      <c r="P373" s="6">
        <v>0</v>
      </c>
      <c r="Q373" s="6">
        <v>0</v>
      </c>
      <c r="R373" s="6">
        <v>0</v>
      </c>
      <c r="S373" s="6">
        <v>0</v>
      </c>
      <c r="T373" s="6">
        <v>0</v>
      </c>
      <c r="U373" s="6">
        <v>0</v>
      </c>
      <c r="V373" s="6">
        <v>0</v>
      </c>
      <c r="W373" s="6">
        <v>0</v>
      </c>
      <c r="X373" s="6">
        <v>0</v>
      </c>
      <c r="Y373" s="6">
        <v>0</v>
      </c>
    </row>
    <row r="374" spans="1:25" ht="20.100000000000001" customHeight="1" x14ac:dyDescent="0.15">
      <c r="A374" s="13" t="s">
        <v>1023</v>
      </c>
      <c r="B374" s="6">
        <v>0</v>
      </c>
      <c r="C374" s="6">
        <v>0</v>
      </c>
      <c r="D374" s="6">
        <v>0</v>
      </c>
      <c r="E374" s="6">
        <v>0</v>
      </c>
      <c r="F374" s="6">
        <v>0</v>
      </c>
      <c r="G374" s="6">
        <v>0</v>
      </c>
      <c r="H374" s="6">
        <v>0</v>
      </c>
      <c r="I374" s="6">
        <v>0</v>
      </c>
      <c r="J374" s="6">
        <v>0</v>
      </c>
      <c r="K374" s="6">
        <v>0</v>
      </c>
      <c r="L374" s="6">
        <v>0</v>
      </c>
      <c r="M374" s="6">
        <v>0</v>
      </c>
      <c r="N374" s="6">
        <v>0</v>
      </c>
      <c r="O374" s="6">
        <v>0</v>
      </c>
      <c r="P374" s="6">
        <v>0</v>
      </c>
      <c r="Q374" s="6">
        <v>0</v>
      </c>
      <c r="R374" s="6">
        <v>0</v>
      </c>
      <c r="S374" s="6">
        <v>0</v>
      </c>
      <c r="T374" s="6">
        <v>0</v>
      </c>
      <c r="U374" s="6">
        <v>0</v>
      </c>
      <c r="V374" s="6">
        <v>0</v>
      </c>
      <c r="W374" s="6">
        <v>0</v>
      </c>
      <c r="X374" s="6">
        <v>0</v>
      </c>
      <c r="Y374" s="6">
        <v>0</v>
      </c>
    </row>
    <row r="375" spans="1:25" ht="20.100000000000001" customHeight="1" x14ac:dyDescent="0.15">
      <c r="A375" s="13" t="s">
        <v>1027</v>
      </c>
      <c r="B375" s="6">
        <v>0</v>
      </c>
      <c r="C375" s="6">
        <v>0</v>
      </c>
      <c r="D375" s="6">
        <v>0</v>
      </c>
      <c r="E375" s="6">
        <v>0</v>
      </c>
      <c r="F375" s="6">
        <v>0</v>
      </c>
      <c r="G375" s="6">
        <v>0</v>
      </c>
      <c r="H375" s="6">
        <v>0</v>
      </c>
      <c r="I375" s="6">
        <v>0</v>
      </c>
      <c r="J375" s="6">
        <v>0</v>
      </c>
      <c r="K375" s="6">
        <v>0</v>
      </c>
      <c r="L375" s="6">
        <v>0</v>
      </c>
      <c r="M375" s="6">
        <v>0</v>
      </c>
      <c r="N375" s="6">
        <v>0</v>
      </c>
      <c r="O375" s="6">
        <v>0</v>
      </c>
      <c r="P375" s="6">
        <v>0</v>
      </c>
      <c r="Q375" s="6">
        <v>0</v>
      </c>
      <c r="R375" s="6">
        <v>0</v>
      </c>
      <c r="S375" s="6">
        <v>0</v>
      </c>
      <c r="T375" s="6">
        <v>0</v>
      </c>
      <c r="U375" s="6">
        <v>0</v>
      </c>
      <c r="V375" s="6">
        <v>0</v>
      </c>
      <c r="W375" s="6">
        <v>0</v>
      </c>
      <c r="X375" s="6">
        <v>0</v>
      </c>
      <c r="Y375" s="6">
        <v>0</v>
      </c>
    </row>
    <row r="376" spans="1:25" ht="20.100000000000001" customHeight="1" x14ac:dyDescent="0.15">
      <c r="A376" s="13" t="s">
        <v>1031</v>
      </c>
      <c r="B376" s="6">
        <v>151476</v>
      </c>
      <c r="C376" s="6">
        <v>154944</v>
      </c>
      <c r="D376" s="6">
        <v>154944</v>
      </c>
      <c r="E376" s="6">
        <v>0</v>
      </c>
      <c r="F376" s="6">
        <v>0</v>
      </c>
      <c r="G376" s="6">
        <v>0</v>
      </c>
      <c r="H376" s="6">
        <v>0</v>
      </c>
      <c r="I376" s="6">
        <v>0</v>
      </c>
      <c r="J376" s="6">
        <v>0</v>
      </c>
      <c r="K376" s="6">
        <v>0</v>
      </c>
      <c r="L376" s="6">
        <v>0</v>
      </c>
      <c r="M376" s="6">
        <v>0</v>
      </c>
      <c r="N376" s="6">
        <v>0</v>
      </c>
      <c r="O376" s="6">
        <v>0</v>
      </c>
      <c r="P376" s="6">
        <v>0</v>
      </c>
      <c r="Q376" s="6">
        <v>0</v>
      </c>
      <c r="R376" s="6">
        <v>0</v>
      </c>
      <c r="S376" s="6">
        <v>0</v>
      </c>
      <c r="T376" s="6">
        <v>0</v>
      </c>
      <c r="U376" s="6">
        <v>0</v>
      </c>
      <c r="V376" s="6">
        <v>0</v>
      </c>
      <c r="W376" s="6">
        <v>0</v>
      </c>
      <c r="X376" s="6">
        <v>0</v>
      </c>
      <c r="Y376" s="6">
        <v>0</v>
      </c>
    </row>
    <row r="377" spans="1:25" ht="20.100000000000001" customHeight="1" x14ac:dyDescent="0.15">
      <c r="A377" s="13" t="s">
        <v>1035</v>
      </c>
      <c r="B377" s="6">
        <v>0</v>
      </c>
      <c r="C377" s="6">
        <v>0</v>
      </c>
      <c r="D377" s="6">
        <v>0</v>
      </c>
      <c r="E377" s="6">
        <v>0</v>
      </c>
      <c r="F377" s="6">
        <v>0</v>
      </c>
      <c r="G377" s="6">
        <v>0</v>
      </c>
      <c r="H377" s="6">
        <v>0</v>
      </c>
      <c r="I377" s="6">
        <v>0</v>
      </c>
      <c r="J377" s="6">
        <v>0</v>
      </c>
      <c r="K377" s="6">
        <v>0</v>
      </c>
      <c r="L377" s="6">
        <v>0</v>
      </c>
      <c r="M377" s="6">
        <v>0</v>
      </c>
      <c r="N377" s="6">
        <v>0</v>
      </c>
      <c r="O377" s="6">
        <v>0</v>
      </c>
      <c r="P377" s="6">
        <v>0</v>
      </c>
      <c r="Q377" s="6">
        <v>0</v>
      </c>
      <c r="R377" s="6">
        <v>0</v>
      </c>
      <c r="S377" s="6">
        <v>0</v>
      </c>
      <c r="T377" s="6">
        <v>0</v>
      </c>
      <c r="U377" s="6">
        <v>0</v>
      </c>
      <c r="V377" s="6">
        <v>0</v>
      </c>
      <c r="W377" s="6">
        <v>0</v>
      </c>
      <c r="X377" s="6">
        <v>0</v>
      </c>
      <c r="Y377" s="6">
        <v>0</v>
      </c>
    </row>
    <row r="378" spans="1:25" ht="20.100000000000001" customHeight="1" x14ac:dyDescent="0.15">
      <c r="A378" s="10" t="s">
        <v>1705</v>
      </c>
      <c r="B378" s="8">
        <f t="shared" ref="B378:Y378" si="7">SUBTOTAL(9,B372:B377)</f>
        <v>1000000</v>
      </c>
      <c r="C378" s="8">
        <f t="shared" si="7"/>
        <v>1000000</v>
      </c>
      <c r="D378" s="8">
        <f t="shared" si="7"/>
        <v>1000000</v>
      </c>
      <c r="E378" s="8">
        <f t="shared" si="7"/>
        <v>0</v>
      </c>
      <c r="F378" s="8">
        <f t="shared" si="7"/>
        <v>0</v>
      </c>
      <c r="G378" s="8">
        <f t="shared" si="7"/>
        <v>0</v>
      </c>
      <c r="H378" s="8">
        <f t="shared" si="7"/>
        <v>0</v>
      </c>
      <c r="I378" s="8">
        <f t="shared" si="7"/>
        <v>0</v>
      </c>
      <c r="J378" s="8">
        <f t="shared" si="7"/>
        <v>0</v>
      </c>
      <c r="K378" s="8">
        <f t="shared" si="7"/>
        <v>0</v>
      </c>
      <c r="L378" s="8">
        <f t="shared" si="7"/>
        <v>0</v>
      </c>
      <c r="M378" s="8">
        <f t="shared" si="7"/>
        <v>0</v>
      </c>
      <c r="N378" s="8">
        <f t="shared" si="7"/>
        <v>0</v>
      </c>
      <c r="O378" s="8">
        <f t="shared" si="7"/>
        <v>0</v>
      </c>
      <c r="P378" s="8">
        <f t="shared" si="7"/>
        <v>0</v>
      </c>
      <c r="Q378" s="8">
        <f t="shared" si="7"/>
        <v>0</v>
      </c>
      <c r="R378" s="8">
        <f t="shared" si="7"/>
        <v>0</v>
      </c>
      <c r="S378" s="8">
        <f t="shared" si="7"/>
        <v>0</v>
      </c>
      <c r="T378" s="8">
        <f t="shared" si="7"/>
        <v>0</v>
      </c>
      <c r="U378" s="8">
        <f t="shared" si="7"/>
        <v>0</v>
      </c>
      <c r="V378" s="8">
        <f t="shared" si="7"/>
        <v>0</v>
      </c>
      <c r="W378" s="8">
        <f t="shared" si="7"/>
        <v>0</v>
      </c>
      <c r="X378" s="8">
        <f t="shared" si="7"/>
        <v>0</v>
      </c>
      <c r="Y378" s="8">
        <f t="shared" si="7"/>
        <v>0</v>
      </c>
    </row>
    <row r="379" spans="1:25" ht="20.100000000000001" customHeight="1" x14ac:dyDescent="0.15">
      <c r="A379" s="13" t="s">
        <v>1040</v>
      </c>
      <c r="B379" s="6">
        <v>0</v>
      </c>
      <c r="C379" s="6">
        <v>0</v>
      </c>
      <c r="D379" s="6">
        <v>0</v>
      </c>
      <c r="E379" s="6">
        <v>0</v>
      </c>
      <c r="F379" s="6">
        <v>0</v>
      </c>
      <c r="G379" s="6">
        <v>0</v>
      </c>
      <c r="H379" s="6">
        <v>0</v>
      </c>
      <c r="I379" s="6">
        <v>0</v>
      </c>
      <c r="J379" s="6">
        <v>0</v>
      </c>
      <c r="K379" s="6">
        <v>0</v>
      </c>
      <c r="L379" s="6">
        <v>0</v>
      </c>
      <c r="M379" s="6">
        <v>0</v>
      </c>
      <c r="N379" s="6">
        <v>0</v>
      </c>
      <c r="O379" s="6">
        <v>0</v>
      </c>
      <c r="P379" s="6">
        <v>0</v>
      </c>
      <c r="Q379" s="6">
        <v>0</v>
      </c>
      <c r="R379" s="6">
        <v>0</v>
      </c>
      <c r="S379" s="6">
        <v>0</v>
      </c>
      <c r="T379" s="6">
        <v>0</v>
      </c>
      <c r="U379" s="6">
        <v>0</v>
      </c>
      <c r="V379" s="6">
        <v>0</v>
      </c>
      <c r="W379" s="6">
        <v>0</v>
      </c>
      <c r="X379" s="6">
        <v>0</v>
      </c>
      <c r="Y379" s="6">
        <v>0</v>
      </c>
    </row>
    <row r="380" spans="1:25" ht="20.100000000000001" customHeight="1" x14ac:dyDescent="0.15">
      <c r="A380" s="13" t="s">
        <v>1044</v>
      </c>
      <c r="B380" s="6">
        <v>0</v>
      </c>
      <c r="C380" s="6">
        <v>0</v>
      </c>
      <c r="D380" s="6">
        <v>0</v>
      </c>
      <c r="E380" s="6">
        <v>0</v>
      </c>
      <c r="F380" s="6">
        <v>0</v>
      </c>
      <c r="G380" s="6">
        <v>0</v>
      </c>
      <c r="H380" s="6">
        <v>0</v>
      </c>
      <c r="I380" s="6">
        <v>0</v>
      </c>
      <c r="J380" s="6">
        <v>0</v>
      </c>
      <c r="K380" s="6">
        <v>0</v>
      </c>
      <c r="L380" s="6">
        <v>0</v>
      </c>
      <c r="M380" s="6">
        <v>0</v>
      </c>
      <c r="N380" s="6">
        <v>0</v>
      </c>
      <c r="O380" s="6">
        <v>0</v>
      </c>
      <c r="P380" s="6">
        <v>0</v>
      </c>
      <c r="Q380" s="6">
        <v>0</v>
      </c>
      <c r="R380" s="6">
        <v>0</v>
      </c>
      <c r="S380" s="6">
        <v>0</v>
      </c>
      <c r="T380" s="6">
        <v>0</v>
      </c>
      <c r="U380" s="6">
        <v>0</v>
      </c>
      <c r="V380" s="6">
        <v>0</v>
      </c>
      <c r="W380" s="6">
        <v>0</v>
      </c>
      <c r="X380" s="6">
        <v>0</v>
      </c>
      <c r="Y380" s="6">
        <v>0</v>
      </c>
    </row>
    <row r="381" spans="1:25" ht="20.100000000000001" customHeight="1" x14ac:dyDescent="0.15">
      <c r="A381" s="13" t="s">
        <v>1048</v>
      </c>
      <c r="B381" s="6">
        <v>0</v>
      </c>
      <c r="C381" s="6">
        <v>0</v>
      </c>
      <c r="D381" s="6">
        <v>0</v>
      </c>
      <c r="E381" s="6">
        <v>0</v>
      </c>
      <c r="F381" s="6">
        <v>0</v>
      </c>
      <c r="G381" s="6">
        <v>0</v>
      </c>
      <c r="H381" s="6">
        <v>0</v>
      </c>
      <c r="I381" s="6">
        <v>0</v>
      </c>
      <c r="J381" s="6">
        <v>0</v>
      </c>
      <c r="K381" s="6">
        <v>0</v>
      </c>
      <c r="L381" s="6">
        <v>0</v>
      </c>
      <c r="M381" s="6">
        <v>0</v>
      </c>
      <c r="N381" s="6">
        <v>0</v>
      </c>
      <c r="O381" s="6">
        <v>0</v>
      </c>
      <c r="P381" s="6">
        <v>0</v>
      </c>
      <c r="Q381" s="6">
        <v>0</v>
      </c>
      <c r="R381" s="6">
        <v>0</v>
      </c>
      <c r="S381" s="6">
        <v>0</v>
      </c>
      <c r="T381" s="6">
        <v>0</v>
      </c>
      <c r="U381" s="6">
        <v>0</v>
      </c>
      <c r="V381" s="6">
        <v>0</v>
      </c>
      <c r="W381" s="6">
        <v>0</v>
      </c>
      <c r="X381" s="6">
        <v>0</v>
      </c>
      <c r="Y381" s="6">
        <v>0</v>
      </c>
    </row>
    <row r="382" spans="1:25" ht="20.100000000000001" customHeight="1" x14ac:dyDescent="0.15">
      <c r="A382" s="13" t="s">
        <v>1052</v>
      </c>
      <c r="B382" s="6">
        <v>0</v>
      </c>
      <c r="C382" s="6">
        <v>0</v>
      </c>
      <c r="D382" s="6">
        <v>0</v>
      </c>
      <c r="E382" s="6">
        <v>0</v>
      </c>
      <c r="F382" s="6">
        <v>0</v>
      </c>
      <c r="G382" s="6">
        <v>0</v>
      </c>
      <c r="H382" s="6">
        <v>0</v>
      </c>
      <c r="I382" s="6">
        <v>0</v>
      </c>
      <c r="J382" s="6">
        <v>0</v>
      </c>
      <c r="K382" s="6">
        <v>0</v>
      </c>
      <c r="L382" s="6">
        <v>0</v>
      </c>
      <c r="M382" s="6">
        <v>0</v>
      </c>
      <c r="N382" s="6">
        <v>0</v>
      </c>
      <c r="O382" s="6">
        <v>0</v>
      </c>
      <c r="P382" s="6">
        <v>0</v>
      </c>
      <c r="Q382" s="6">
        <v>0</v>
      </c>
      <c r="R382" s="6">
        <v>0</v>
      </c>
      <c r="S382" s="6">
        <v>0</v>
      </c>
      <c r="T382" s="6">
        <v>0</v>
      </c>
      <c r="U382" s="6">
        <v>0</v>
      </c>
      <c r="V382" s="6">
        <v>0</v>
      </c>
      <c r="W382" s="6">
        <v>0</v>
      </c>
      <c r="X382" s="6">
        <v>0</v>
      </c>
      <c r="Y382" s="6">
        <v>0</v>
      </c>
    </row>
    <row r="383" spans="1:25" ht="20.100000000000001" customHeight="1" x14ac:dyDescent="0.15">
      <c r="A383" s="13" t="s">
        <v>1056</v>
      </c>
      <c r="B383" s="6">
        <v>0</v>
      </c>
      <c r="C383" s="6">
        <v>0</v>
      </c>
      <c r="D383" s="6">
        <v>0</v>
      </c>
      <c r="E383" s="6">
        <v>0</v>
      </c>
      <c r="F383" s="6">
        <v>0</v>
      </c>
      <c r="G383" s="6">
        <v>0</v>
      </c>
      <c r="H383" s="6">
        <v>0</v>
      </c>
      <c r="I383" s="6">
        <v>0</v>
      </c>
      <c r="J383" s="6">
        <v>0</v>
      </c>
      <c r="K383" s="6">
        <v>0</v>
      </c>
      <c r="L383" s="6">
        <v>0</v>
      </c>
      <c r="M383" s="6">
        <v>0</v>
      </c>
      <c r="N383" s="6">
        <v>0</v>
      </c>
      <c r="O383" s="6">
        <v>0</v>
      </c>
      <c r="P383" s="6">
        <v>0</v>
      </c>
      <c r="Q383" s="6">
        <v>0</v>
      </c>
      <c r="R383" s="6">
        <v>0</v>
      </c>
      <c r="S383" s="6">
        <v>0</v>
      </c>
      <c r="T383" s="6">
        <v>0</v>
      </c>
      <c r="U383" s="6">
        <v>0</v>
      </c>
      <c r="V383" s="6">
        <v>0</v>
      </c>
      <c r="W383" s="6">
        <v>0</v>
      </c>
      <c r="X383" s="6">
        <v>0</v>
      </c>
      <c r="Y383" s="6">
        <v>0</v>
      </c>
    </row>
    <row r="384" spans="1:25" ht="20.100000000000001" customHeight="1" x14ac:dyDescent="0.15">
      <c r="A384" s="13" t="s">
        <v>1060</v>
      </c>
      <c r="B384" s="6">
        <v>0</v>
      </c>
      <c r="C384" s="6">
        <v>0</v>
      </c>
      <c r="D384" s="6">
        <v>0</v>
      </c>
      <c r="E384" s="6">
        <v>0</v>
      </c>
      <c r="F384" s="6">
        <v>0</v>
      </c>
      <c r="G384" s="6">
        <v>0</v>
      </c>
      <c r="H384" s="6">
        <v>0</v>
      </c>
      <c r="I384" s="6">
        <v>0</v>
      </c>
      <c r="J384" s="6">
        <v>0</v>
      </c>
      <c r="K384" s="6">
        <v>0</v>
      </c>
      <c r="L384" s="6">
        <v>0</v>
      </c>
      <c r="M384" s="6">
        <v>0</v>
      </c>
      <c r="N384" s="6">
        <v>0</v>
      </c>
      <c r="O384" s="6">
        <v>0</v>
      </c>
      <c r="P384" s="6">
        <v>0</v>
      </c>
      <c r="Q384" s="6">
        <v>0</v>
      </c>
      <c r="R384" s="6">
        <v>0</v>
      </c>
      <c r="S384" s="6">
        <v>0</v>
      </c>
      <c r="T384" s="6">
        <v>0</v>
      </c>
      <c r="U384" s="6">
        <v>0</v>
      </c>
      <c r="V384" s="6">
        <v>0</v>
      </c>
      <c r="W384" s="6">
        <v>0</v>
      </c>
      <c r="X384" s="6">
        <v>0</v>
      </c>
      <c r="Y384" s="6">
        <v>0</v>
      </c>
    </row>
    <row r="385" spans="1:25" ht="20.100000000000001" customHeight="1" x14ac:dyDescent="0.15">
      <c r="A385" s="13" t="s">
        <v>1064</v>
      </c>
      <c r="B385" s="6">
        <v>0</v>
      </c>
      <c r="C385" s="6">
        <v>0</v>
      </c>
      <c r="D385" s="6">
        <v>0</v>
      </c>
      <c r="E385" s="6">
        <v>0</v>
      </c>
      <c r="F385" s="6">
        <v>0</v>
      </c>
      <c r="G385" s="6">
        <v>0</v>
      </c>
      <c r="H385" s="6">
        <v>0</v>
      </c>
      <c r="I385" s="6">
        <v>0</v>
      </c>
      <c r="J385" s="6">
        <v>0</v>
      </c>
      <c r="K385" s="6">
        <v>0</v>
      </c>
      <c r="L385" s="6">
        <v>0</v>
      </c>
      <c r="M385" s="6">
        <v>0</v>
      </c>
      <c r="N385" s="6">
        <v>0</v>
      </c>
      <c r="O385" s="6">
        <v>0</v>
      </c>
      <c r="P385" s="6">
        <v>0</v>
      </c>
      <c r="Q385" s="6">
        <v>0</v>
      </c>
      <c r="R385" s="6">
        <v>0</v>
      </c>
      <c r="S385" s="6">
        <v>0</v>
      </c>
      <c r="T385" s="6">
        <v>0</v>
      </c>
      <c r="U385" s="6">
        <v>0</v>
      </c>
      <c r="V385" s="6">
        <v>0</v>
      </c>
      <c r="W385" s="6">
        <v>0</v>
      </c>
      <c r="X385" s="6">
        <v>0</v>
      </c>
      <c r="Y385" s="6">
        <v>0</v>
      </c>
    </row>
    <row r="386" spans="1:25" ht="20.100000000000001" customHeight="1" x14ac:dyDescent="0.15">
      <c r="A386" s="13" t="s">
        <v>1066</v>
      </c>
      <c r="B386" s="6">
        <v>0</v>
      </c>
      <c r="C386" s="6">
        <v>0</v>
      </c>
      <c r="D386" s="6">
        <v>0</v>
      </c>
      <c r="E386" s="6">
        <v>0</v>
      </c>
      <c r="F386" s="6">
        <v>0</v>
      </c>
      <c r="G386" s="6">
        <v>0</v>
      </c>
      <c r="H386" s="6">
        <v>0</v>
      </c>
      <c r="I386" s="6">
        <v>0</v>
      </c>
      <c r="J386" s="6">
        <v>0</v>
      </c>
      <c r="K386" s="6">
        <v>0</v>
      </c>
      <c r="L386" s="6">
        <v>0</v>
      </c>
      <c r="M386" s="6">
        <v>0</v>
      </c>
      <c r="N386" s="6">
        <v>0</v>
      </c>
      <c r="O386" s="6">
        <v>0</v>
      </c>
      <c r="P386" s="6">
        <v>0</v>
      </c>
      <c r="Q386" s="6">
        <v>0</v>
      </c>
      <c r="R386" s="6">
        <v>0</v>
      </c>
      <c r="S386" s="6">
        <v>0</v>
      </c>
      <c r="T386" s="6">
        <v>0</v>
      </c>
      <c r="U386" s="6">
        <v>0</v>
      </c>
      <c r="V386" s="6">
        <v>0</v>
      </c>
      <c r="W386" s="6">
        <v>0</v>
      </c>
      <c r="X386" s="6">
        <v>0</v>
      </c>
      <c r="Y386" s="6">
        <v>0</v>
      </c>
    </row>
    <row r="387" spans="1:25" ht="20.100000000000001" customHeight="1" x14ac:dyDescent="0.15">
      <c r="A387" s="13" t="s">
        <v>1070</v>
      </c>
      <c r="B387" s="6">
        <v>0</v>
      </c>
      <c r="C387" s="6">
        <v>0</v>
      </c>
      <c r="D387" s="6">
        <v>0</v>
      </c>
      <c r="E387" s="6">
        <v>0</v>
      </c>
      <c r="F387" s="6">
        <v>0</v>
      </c>
      <c r="G387" s="6">
        <v>0</v>
      </c>
      <c r="H387" s="6">
        <v>0</v>
      </c>
      <c r="I387" s="6">
        <v>0</v>
      </c>
      <c r="J387" s="6">
        <v>0</v>
      </c>
      <c r="K387" s="6">
        <v>0</v>
      </c>
      <c r="L387" s="6">
        <v>0</v>
      </c>
      <c r="M387" s="6">
        <v>0</v>
      </c>
      <c r="N387" s="6">
        <v>0</v>
      </c>
      <c r="O387" s="6">
        <v>0</v>
      </c>
      <c r="P387" s="6">
        <v>0</v>
      </c>
      <c r="Q387" s="6">
        <v>0</v>
      </c>
      <c r="R387" s="6">
        <v>0</v>
      </c>
      <c r="S387" s="6">
        <v>0</v>
      </c>
      <c r="T387" s="6">
        <v>0</v>
      </c>
      <c r="U387" s="6">
        <v>0</v>
      </c>
      <c r="V387" s="6">
        <v>0</v>
      </c>
      <c r="W387" s="6">
        <v>0</v>
      </c>
      <c r="X387" s="6">
        <v>0</v>
      </c>
      <c r="Y387" s="6">
        <v>0</v>
      </c>
    </row>
    <row r="388" spans="1:25" ht="20.100000000000001" customHeight="1" x14ac:dyDescent="0.15">
      <c r="A388" s="13" t="s">
        <v>1074</v>
      </c>
      <c r="B388" s="6">
        <v>0</v>
      </c>
      <c r="C388" s="6">
        <v>0</v>
      </c>
      <c r="D388" s="6">
        <v>0</v>
      </c>
      <c r="E388" s="6">
        <v>0</v>
      </c>
      <c r="F388" s="6">
        <v>0</v>
      </c>
      <c r="G388" s="6">
        <v>0</v>
      </c>
      <c r="H388" s="6">
        <v>0</v>
      </c>
      <c r="I388" s="6">
        <v>0</v>
      </c>
      <c r="J388" s="6">
        <v>0</v>
      </c>
      <c r="K388" s="6">
        <v>0</v>
      </c>
      <c r="L388" s="6">
        <v>0</v>
      </c>
      <c r="M388" s="6">
        <v>0</v>
      </c>
      <c r="N388" s="6">
        <v>0</v>
      </c>
      <c r="O388" s="6">
        <v>0</v>
      </c>
      <c r="P388" s="6">
        <v>0</v>
      </c>
      <c r="Q388" s="6">
        <v>0</v>
      </c>
      <c r="R388" s="6">
        <v>0</v>
      </c>
      <c r="S388" s="6">
        <v>0</v>
      </c>
      <c r="T388" s="6">
        <v>0</v>
      </c>
      <c r="U388" s="6">
        <v>0</v>
      </c>
      <c r="V388" s="6">
        <v>0</v>
      </c>
      <c r="W388" s="6">
        <v>0</v>
      </c>
      <c r="X388" s="6">
        <v>0</v>
      </c>
      <c r="Y388" s="6">
        <v>0</v>
      </c>
    </row>
    <row r="389" spans="1:25" ht="20.100000000000001" customHeight="1" x14ac:dyDescent="0.15">
      <c r="A389" s="10" t="s">
        <v>1706</v>
      </c>
      <c r="B389" s="8">
        <f t="shared" ref="B389:Y389" si="8">SUBTOTAL(9,B379:B388)</f>
        <v>0</v>
      </c>
      <c r="C389" s="8">
        <f t="shared" si="8"/>
        <v>0</v>
      </c>
      <c r="D389" s="8">
        <f t="shared" si="8"/>
        <v>0</v>
      </c>
      <c r="E389" s="8">
        <f t="shared" si="8"/>
        <v>0</v>
      </c>
      <c r="F389" s="8">
        <f t="shared" si="8"/>
        <v>0</v>
      </c>
      <c r="G389" s="8">
        <f t="shared" si="8"/>
        <v>0</v>
      </c>
      <c r="H389" s="8">
        <f t="shared" si="8"/>
        <v>0</v>
      </c>
      <c r="I389" s="8">
        <f t="shared" si="8"/>
        <v>0</v>
      </c>
      <c r="J389" s="8">
        <f t="shared" si="8"/>
        <v>0</v>
      </c>
      <c r="K389" s="8">
        <f t="shared" si="8"/>
        <v>0</v>
      </c>
      <c r="L389" s="8">
        <f t="shared" si="8"/>
        <v>0</v>
      </c>
      <c r="M389" s="8">
        <f t="shared" si="8"/>
        <v>0</v>
      </c>
      <c r="N389" s="8">
        <f t="shared" si="8"/>
        <v>0</v>
      </c>
      <c r="O389" s="8">
        <f t="shared" si="8"/>
        <v>0</v>
      </c>
      <c r="P389" s="8">
        <f t="shared" si="8"/>
        <v>0</v>
      </c>
      <c r="Q389" s="8">
        <f t="shared" si="8"/>
        <v>0</v>
      </c>
      <c r="R389" s="8">
        <f t="shared" si="8"/>
        <v>0</v>
      </c>
      <c r="S389" s="8">
        <f t="shared" si="8"/>
        <v>0</v>
      </c>
      <c r="T389" s="8">
        <f t="shared" si="8"/>
        <v>0</v>
      </c>
      <c r="U389" s="8">
        <f t="shared" si="8"/>
        <v>0</v>
      </c>
      <c r="V389" s="8">
        <f t="shared" si="8"/>
        <v>0</v>
      </c>
      <c r="W389" s="8">
        <f t="shared" si="8"/>
        <v>0</v>
      </c>
      <c r="X389" s="8">
        <f t="shared" si="8"/>
        <v>0</v>
      </c>
      <c r="Y389" s="8">
        <f t="shared" si="8"/>
        <v>0</v>
      </c>
    </row>
    <row r="390" spans="1:25" ht="20.100000000000001" customHeight="1" x14ac:dyDescent="0.15">
      <c r="A390" s="13" t="s">
        <v>1079</v>
      </c>
      <c r="B390" s="6">
        <v>0</v>
      </c>
      <c r="C390" s="6">
        <v>0</v>
      </c>
      <c r="D390" s="6">
        <v>0</v>
      </c>
      <c r="E390" s="6">
        <v>0</v>
      </c>
      <c r="F390" s="6">
        <v>0</v>
      </c>
      <c r="G390" s="6">
        <v>0</v>
      </c>
      <c r="H390" s="6">
        <v>0</v>
      </c>
      <c r="I390" s="6">
        <v>0</v>
      </c>
      <c r="J390" s="6">
        <v>0</v>
      </c>
      <c r="K390" s="6">
        <v>0</v>
      </c>
      <c r="L390" s="6">
        <v>0</v>
      </c>
      <c r="M390" s="6">
        <v>0</v>
      </c>
      <c r="N390" s="6">
        <v>0</v>
      </c>
      <c r="O390" s="6">
        <v>0</v>
      </c>
      <c r="P390" s="6">
        <v>0</v>
      </c>
      <c r="Q390" s="6">
        <v>0</v>
      </c>
      <c r="R390" s="6">
        <v>0</v>
      </c>
      <c r="S390" s="6">
        <v>0</v>
      </c>
      <c r="T390" s="6">
        <v>0</v>
      </c>
      <c r="U390" s="6">
        <v>0</v>
      </c>
      <c r="V390" s="6">
        <v>0</v>
      </c>
      <c r="W390" s="6">
        <v>0</v>
      </c>
      <c r="X390" s="6">
        <v>0</v>
      </c>
      <c r="Y390" s="6">
        <v>0</v>
      </c>
    </row>
    <row r="391" spans="1:25" ht="20.100000000000001" customHeight="1" x14ac:dyDescent="0.15">
      <c r="A391" s="13" t="s">
        <v>1081</v>
      </c>
      <c r="B391" s="6">
        <v>0</v>
      </c>
      <c r="C391" s="6">
        <v>0</v>
      </c>
      <c r="D391" s="6">
        <v>0</v>
      </c>
      <c r="E391" s="6">
        <v>0</v>
      </c>
      <c r="F391" s="6">
        <v>0</v>
      </c>
      <c r="G391" s="6">
        <v>0</v>
      </c>
      <c r="H391" s="6">
        <v>0</v>
      </c>
      <c r="I391" s="6">
        <v>0</v>
      </c>
      <c r="J391" s="6">
        <v>0</v>
      </c>
      <c r="K391" s="6">
        <v>0</v>
      </c>
      <c r="L391" s="6">
        <v>0</v>
      </c>
      <c r="M391" s="6">
        <v>0</v>
      </c>
      <c r="N391" s="6">
        <v>0</v>
      </c>
      <c r="O391" s="6">
        <v>0</v>
      </c>
      <c r="P391" s="6">
        <v>0</v>
      </c>
      <c r="Q391" s="6">
        <v>0</v>
      </c>
      <c r="R391" s="6">
        <v>0</v>
      </c>
      <c r="S391" s="6">
        <v>0</v>
      </c>
      <c r="T391" s="6">
        <v>0</v>
      </c>
      <c r="U391" s="6">
        <v>0</v>
      </c>
      <c r="V391" s="6">
        <v>0</v>
      </c>
      <c r="W391" s="6">
        <v>0</v>
      </c>
      <c r="X391" s="6">
        <v>0</v>
      </c>
      <c r="Y391" s="6">
        <v>0</v>
      </c>
    </row>
    <row r="392" spans="1:25" ht="20.100000000000001" customHeight="1" x14ac:dyDescent="0.15">
      <c r="A392" s="10" t="s">
        <v>1707</v>
      </c>
      <c r="B392" s="8">
        <f t="shared" ref="B392:Y392" si="9">SUBTOTAL(9,B390:B391)</f>
        <v>0</v>
      </c>
      <c r="C392" s="8">
        <f t="shared" si="9"/>
        <v>0</v>
      </c>
      <c r="D392" s="8">
        <f t="shared" si="9"/>
        <v>0</v>
      </c>
      <c r="E392" s="8">
        <f t="shared" si="9"/>
        <v>0</v>
      </c>
      <c r="F392" s="8">
        <f t="shared" si="9"/>
        <v>0</v>
      </c>
      <c r="G392" s="8">
        <f t="shared" si="9"/>
        <v>0</v>
      </c>
      <c r="H392" s="8">
        <f t="shared" si="9"/>
        <v>0</v>
      </c>
      <c r="I392" s="8">
        <f t="shared" si="9"/>
        <v>0</v>
      </c>
      <c r="J392" s="8">
        <f t="shared" si="9"/>
        <v>0</v>
      </c>
      <c r="K392" s="8">
        <f t="shared" si="9"/>
        <v>0</v>
      </c>
      <c r="L392" s="8">
        <f t="shared" si="9"/>
        <v>0</v>
      </c>
      <c r="M392" s="8">
        <f t="shared" si="9"/>
        <v>0</v>
      </c>
      <c r="N392" s="8">
        <f t="shared" si="9"/>
        <v>0</v>
      </c>
      <c r="O392" s="8">
        <f t="shared" si="9"/>
        <v>0</v>
      </c>
      <c r="P392" s="8">
        <f t="shared" si="9"/>
        <v>0</v>
      </c>
      <c r="Q392" s="8">
        <f t="shared" si="9"/>
        <v>0</v>
      </c>
      <c r="R392" s="8">
        <f t="shared" si="9"/>
        <v>0</v>
      </c>
      <c r="S392" s="8">
        <f t="shared" si="9"/>
        <v>0</v>
      </c>
      <c r="T392" s="8">
        <f t="shared" si="9"/>
        <v>0</v>
      </c>
      <c r="U392" s="8">
        <f t="shared" si="9"/>
        <v>0</v>
      </c>
      <c r="V392" s="8">
        <f t="shared" si="9"/>
        <v>0</v>
      </c>
      <c r="W392" s="8">
        <f t="shared" si="9"/>
        <v>0</v>
      </c>
      <c r="X392" s="8">
        <f t="shared" si="9"/>
        <v>0</v>
      </c>
      <c r="Y392" s="8">
        <f t="shared" si="9"/>
        <v>0</v>
      </c>
    </row>
    <row r="393" spans="1:25" ht="20.100000000000001" customHeight="1" x14ac:dyDescent="0.15">
      <c r="A393" s="13" t="s">
        <v>1086</v>
      </c>
      <c r="B393" s="6">
        <v>0</v>
      </c>
      <c r="C393" s="6">
        <v>0</v>
      </c>
      <c r="D393" s="6">
        <v>0</v>
      </c>
      <c r="E393" s="6">
        <v>0</v>
      </c>
      <c r="F393" s="6">
        <v>0</v>
      </c>
      <c r="G393" s="6">
        <v>0</v>
      </c>
      <c r="H393" s="6">
        <v>0</v>
      </c>
      <c r="I393" s="6">
        <v>0</v>
      </c>
      <c r="J393" s="6">
        <v>0</v>
      </c>
      <c r="K393" s="6">
        <v>0</v>
      </c>
      <c r="L393" s="6">
        <v>0</v>
      </c>
      <c r="M393" s="6">
        <v>0</v>
      </c>
      <c r="N393" s="6">
        <v>0</v>
      </c>
      <c r="O393" s="6">
        <v>0</v>
      </c>
      <c r="P393" s="6">
        <v>0</v>
      </c>
      <c r="Q393" s="6">
        <v>0</v>
      </c>
      <c r="R393" s="6">
        <v>0</v>
      </c>
      <c r="S393" s="6">
        <v>0</v>
      </c>
      <c r="T393" s="6">
        <v>0</v>
      </c>
      <c r="U393" s="6">
        <v>0</v>
      </c>
      <c r="V393" s="6">
        <v>0</v>
      </c>
      <c r="W393" s="6">
        <v>0</v>
      </c>
      <c r="X393" s="6">
        <v>0</v>
      </c>
      <c r="Y393" s="6">
        <v>0</v>
      </c>
    </row>
    <row r="394" spans="1:25" ht="20.100000000000001" customHeight="1" x14ac:dyDescent="0.15">
      <c r="A394" s="13" t="s">
        <v>1088</v>
      </c>
      <c r="B394" s="6">
        <v>0</v>
      </c>
      <c r="C394" s="6">
        <v>0</v>
      </c>
      <c r="D394" s="6">
        <v>0</v>
      </c>
      <c r="E394" s="6">
        <v>0</v>
      </c>
      <c r="F394" s="6">
        <v>0</v>
      </c>
      <c r="G394" s="6">
        <v>0</v>
      </c>
      <c r="H394" s="6">
        <v>0</v>
      </c>
      <c r="I394" s="6">
        <v>0</v>
      </c>
      <c r="J394" s="6">
        <v>0</v>
      </c>
      <c r="K394" s="6">
        <v>0</v>
      </c>
      <c r="L394" s="6">
        <v>0</v>
      </c>
      <c r="M394" s="6">
        <v>0</v>
      </c>
      <c r="N394" s="6">
        <v>0</v>
      </c>
      <c r="O394" s="6">
        <v>0</v>
      </c>
      <c r="P394" s="6">
        <v>0</v>
      </c>
      <c r="Q394" s="6">
        <v>0</v>
      </c>
      <c r="R394" s="6">
        <v>0</v>
      </c>
      <c r="S394" s="6">
        <v>0</v>
      </c>
      <c r="T394" s="6">
        <v>0</v>
      </c>
      <c r="U394" s="6">
        <v>0</v>
      </c>
      <c r="V394" s="6">
        <v>0</v>
      </c>
      <c r="W394" s="6">
        <v>0</v>
      </c>
      <c r="X394" s="6">
        <v>0</v>
      </c>
      <c r="Y394" s="6">
        <v>0</v>
      </c>
    </row>
    <row r="395" spans="1:25" ht="20.100000000000001" customHeight="1" x14ac:dyDescent="0.15">
      <c r="A395" s="13" t="s">
        <v>1092</v>
      </c>
      <c r="B395" s="6">
        <v>0</v>
      </c>
      <c r="C395" s="6">
        <v>0</v>
      </c>
      <c r="D395" s="6">
        <v>0</v>
      </c>
      <c r="E395" s="6">
        <v>0</v>
      </c>
      <c r="F395" s="6">
        <v>0</v>
      </c>
      <c r="G395" s="6">
        <v>0</v>
      </c>
      <c r="H395" s="6">
        <v>0</v>
      </c>
      <c r="I395" s="6">
        <v>0</v>
      </c>
      <c r="J395" s="6">
        <v>0</v>
      </c>
      <c r="K395" s="6">
        <v>0</v>
      </c>
      <c r="L395" s="6">
        <v>0</v>
      </c>
      <c r="M395" s="6">
        <v>0</v>
      </c>
      <c r="N395" s="6">
        <v>0</v>
      </c>
      <c r="O395" s="6">
        <v>0</v>
      </c>
      <c r="P395" s="6">
        <v>0</v>
      </c>
      <c r="Q395" s="6">
        <v>0</v>
      </c>
      <c r="R395" s="6">
        <v>0</v>
      </c>
      <c r="S395" s="6">
        <v>0</v>
      </c>
      <c r="T395" s="6">
        <v>0</v>
      </c>
      <c r="U395" s="6">
        <v>0</v>
      </c>
      <c r="V395" s="6">
        <v>0</v>
      </c>
      <c r="W395" s="6">
        <v>0</v>
      </c>
      <c r="X395" s="6">
        <v>0</v>
      </c>
      <c r="Y395" s="6">
        <v>0</v>
      </c>
    </row>
    <row r="396" spans="1:25" ht="20.100000000000001" customHeight="1" x14ac:dyDescent="0.15">
      <c r="A396" s="13" t="s">
        <v>1096</v>
      </c>
      <c r="B396" s="6">
        <v>0</v>
      </c>
      <c r="C396" s="6">
        <v>0</v>
      </c>
      <c r="D396" s="6">
        <v>0</v>
      </c>
      <c r="E396" s="6">
        <v>0</v>
      </c>
      <c r="F396" s="6">
        <v>0</v>
      </c>
      <c r="G396" s="6">
        <v>0</v>
      </c>
      <c r="H396" s="6">
        <v>0</v>
      </c>
      <c r="I396" s="6">
        <v>0</v>
      </c>
      <c r="J396" s="6">
        <v>0</v>
      </c>
      <c r="K396" s="6">
        <v>0</v>
      </c>
      <c r="L396" s="6">
        <v>0</v>
      </c>
      <c r="M396" s="6">
        <v>0</v>
      </c>
      <c r="N396" s="6">
        <v>0</v>
      </c>
      <c r="O396" s="6">
        <v>0</v>
      </c>
      <c r="P396" s="6">
        <v>0</v>
      </c>
      <c r="Q396" s="6">
        <v>0</v>
      </c>
      <c r="R396" s="6">
        <v>0</v>
      </c>
      <c r="S396" s="6">
        <v>0</v>
      </c>
      <c r="T396" s="6">
        <v>0</v>
      </c>
      <c r="U396" s="6">
        <v>0</v>
      </c>
      <c r="V396" s="6">
        <v>0</v>
      </c>
      <c r="W396" s="6">
        <v>0</v>
      </c>
      <c r="X396" s="6">
        <v>0</v>
      </c>
      <c r="Y396" s="6">
        <v>0</v>
      </c>
    </row>
    <row r="397" spans="1:25" ht="20.100000000000001" customHeight="1" x14ac:dyDescent="0.15">
      <c r="A397" s="13" t="s">
        <v>1098</v>
      </c>
      <c r="B397" s="6">
        <v>0</v>
      </c>
      <c r="C397" s="6">
        <v>0</v>
      </c>
      <c r="D397" s="6">
        <v>0</v>
      </c>
      <c r="E397" s="6">
        <v>0</v>
      </c>
      <c r="F397" s="6">
        <v>0</v>
      </c>
      <c r="G397" s="6">
        <v>0</v>
      </c>
      <c r="H397" s="6">
        <v>0</v>
      </c>
      <c r="I397" s="6">
        <v>0</v>
      </c>
      <c r="J397" s="6">
        <v>0</v>
      </c>
      <c r="K397" s="6">
        <v>0</v>
      </c>
      <c r="L397" s="6">
        <v>0</v>
      </c>
      <c r="M397" s="6">
        <v>0</v>
      </c>
      <c r="N397" s="6">
        <v>0</v>
      </c>
      <c r="O397" s="6">
        <v>0</v>
      </c>
      <c r="P397" s="6">
        <v>0</v>
      </c>
      <c r="Q397" s="6">
        <v>0</v>
      </c>
      <c r="R397" s="6">
        <v>0</v>
      </c>
      <c r="S397" s="6">
        <v>0</v>
      </c>
      <c r="T397" s="6">
        <v>0</v>
      </c>
      <c r="U397" s="6">
        <v>0</v>
      </c>
      <c r="V397" s="6">
        <v>0</v>
      </c>
      <c r="W397" s="6">
        <v>0</v>
      </c>
      <c r="X397" s="6">
        <v>0</v>
      </c>
      <c r="Y397" s="6">
        <v>0</v>
      </c>
    </row>
    <row r="398" spans="1:25" ht="20.100000000000001" customHeight="1" x14ac:dyDescent="0.15">
      <c r="A398" s="13" t="s">
        <v>1102</v>
      </c>
      <c r="B398" s="6">
        <v>0</v>
      </c>
      <c r="C398" s="6">
        <v>0</v>
      </c>
      <c r="D398" s="6">
        <v>0</v>
      </c>
      <c r="E398" s="6">
        <v>0</v>
      </c>
      <c r="F398" s="6">
        <v>0</v>
      </c>
      <c r="G398" s="6">
        <v>0</v>
      </c>
      <c r="H398" s="6">
        <v>0</v>
      </c>
      <c r="I398" s="6">
        <v>0</v>
      </c>
      <c r="J398" s="6">
        <v>0</v>
      </c>
      <c r="K398" s="6">
        <v>0</v>
      </c>
      <c r="L398" s="6">
        <v>0</v>
      </c>
      <c r="M398" s="6">
        <v>0</v>
      </c>
      <c r="N398" s="6">
        <v>0</v>
      </c>
      <c r="O398" s="6">
        <v>0</v>
      </c>
      <c r="P398" s="6">
        <v>0</v>
      </c>
      <c r="Q398" s="6">
        <v>0</v>
      </c>
      <c r="R398" s="6">
        <v>0</v>
      </c>
      <c r="S398" s="6">
        <v>0</v>
      </c>
      <c r="T398" s="6">
        <v>0</v>
      </c>
      <c r="U398" s="6">
        <v>0</v>
      </c>
      <c r="V398" s="6">
        <v>0</v>
      </c>
      <c r="W398" s="6">
        <v>0</v>
      </c>
      <c r="X398" s="6">
        <v>0</v>
      </c>
      <c r="Y398" s="6">
        <v>0</v>
      </c>
    </row>
    <row r="399" spans="1:25" ht="20.100000000000001" customHeight="1" x14ac:dyDescent="0.15">
      <c r="A399" s="13" t="s">
        <v>1104</v>
      </c>
      <c r="B399" s="6">
        <v>0</v>
      </c>
      <c r="C399" s="6">
        <v>0</v>
      </c>
      <c r="D399" s="6">
        <v>0</v>
      </c>
      <c r="E399" s="6">
        <v>0</v>
      </c>
      <c r="F399" s="6">
        <v>0</v>
      </c>
      <c r="G399" s="6">
        <v>0</v>
      </c>
      <c r="H399" s="6">
        <v>0</v>
      </c>
      <c r="I399" s="6">
        <v>0</v>
      </c>
      <c r="J399" s="6">
        <v>0</v>
      </c>
      <c r="K399" s="6">
        <v>0</v>
      </c>
      <c r="L399" s="6">
        <v>0</v>
      </c>
      <c r="M399" s="6">
        <v>0</v>
      </c>
      <c r="N399" s="6">
        <v>0</v>
      </c>
      <c r="O399" s="6">
        <v>0</v>
      </c>
      <c r="P399" s="6">
        <v>0</v>
      </c>
      <c r="Q399" s="6">
        <v>0</v>
      </c>
      <c r="R399" s="6">
        <v>0</v>
      </c>
      <c r="S399" s="6">
        <v>0</v>
      </c>
      <c r="T399" s="6">
        <v>0</v>
      </c>
      <c r="U399" s="6">
        <v>0</v>
      </c>
      <c r="V399" s="6">
        <v>0</v>
      </c>
      <c r="W399" s="6">
        <v>0</v>
      </c>
      <c r="X399" s="6">
        <v>0</v>
      </c>
      <c r="Y399" s="6">
        <v>0</v>
      </c>
    </row>
    <row r="400" spans="1:25" ht="20.100000000000001" customHeight="1" x14ac:dyDescent="0.15">
      <c r="A400" s="13" t="s">
        <v>1108</v>
      </c>
      <c r="B400" s="6">
        <v>0</v>
      </c>
      <c r="C400" s="6">
        <v>0</v>
      </c>
      <c r="D400" s="6">
        <v>0</v>
      </c>
      <c r="E400" s="6">
        <v>0</v>
      </c>
      <c r="F400" s="6">
        <v>0</v>
      </c>
      <c r="G400" s="6">
        <v>0</v>
      </c>
      <c r="H400" s="6">
        <v>0</v>
      </c>
      <c r="I400" s="6">
        <v>0</v>
      </c>
      <c r="J400" s="6">
        <v>0</v>
      </c>
      <c r="K400" s="6">
        <v>0</v>
      </c>
      <c r="L400" s="6">
        <v>0</v>
      </c>
      <c r="M400" s="6">
        <v>0</v>
      </c>
      <c r="N400" s="6">
        <v>0</v>
      </c>
      <c r="O400" s="6">
        <v>0</v>
      </c>
      <c r="P400" s="6">
        <v>0</v>
      </c>
      <c r="Q400" s="6">
        <v>0</v>
      </c>
      <c r="R400" s="6">
        <v>0</v>
      </c>
      <c r="S400" s="6">
        <v>0</v>
      </c>
      <c r="T400" s="6">
        <v>0</v>
      </c>
      <c r="U400" s="6">
        <v>0</v>
      </c>
      <c r="V400" s="6">
        <v>0</v>
      </c>
      <c r="W400" s="6">
        <v>0</v>
      </c>
      <c r="X400" s="6">
        <v>0</v>
      </c>
      <c r="Y400" s="6">
        <v>0</v>
      </c>
    </row>
    <row r="401" spans="1:25" ht="20.100000000000001" customHeight="1" x14ac:dyDescent="0.15">
      <c r="A401" s="13" t="s">
        <v>1112</v>
      </c>
      <c r="B401" s="6">
        <v>0</v>
      </c>
      <c r="C401" s="6">
        <v>0</v>
      </c>
      <c r="D401" s="6">
        <v>0</v>
      </c>
      <c r="E401" s="6">
        <v>0</v>
      </c>
      <c r="F401" s="6">
        <v>0</v>
      </c>
      <c r="G401" s="6">
        <v>0</v>
      </c>
      <c r="H401" s="6">
        <v>0</v>
      </c>
      <c r="I401" s="6">
        <v>0</v>
      </c>
      <c r="J401" s="6">
        <v>0</v>
      </c>
      <c r="K401" s="6">
        <v>0</v>
      </c>
      <c r="L401" s="6">
        <v>0</v>
      </c>
      <c r="M401" s="6">
        <v>0</v>
      </c>
      <c r="N401" s="6">
        <v>0</v>
      </c>
      <c r="O401" s="6">
        <v>0</v>
      </c>
      <c r="P401" s="6">
        <v>0</v>
      </c>
      <c r="Q401" s="6">
        <v>0</v>
      </c>
      <c r="R401" s="6">
        <v>0</v>
      </c>
      <c r="S401" s="6">
        <v>0</v>
      </c>
      <c r="T401" s="6">
        <v>0</v>
      </c>
      <c r="U401" s="6">
        <v>0</v>
      </c>
      <c r="V401" s="6">
        <v>0</v>
      </c>
      <c r="W401" s="6">
        <v>0</v>
      </c>
      <c r="X401" s="6">
        <v>0</v>
      </c>
      <c r="Y401" s="6">
        <v>0</v>
      </c>
    </row>
    <row r="402" spans="1:25" ht="20.100000000000001" customHeight="1" x14ac:dyDescent="0.15">
      <c r="A402" s="13" t="s">
        <v>1114</v>
      </c>
      <c r="B402" s="6">
        <v>0</v>
      </c>
      <c r="C402" s="6">
        <v>0</v>
      </c>
      <c r="D402" s="6">
        <v>0</v>
      </c>
      <c r="E402" s="6">
        <v>0</v>
      </c>
      <c r="F402" s="6">
        <v>0</v>
      </c>
      <c r="G402" s="6">
        <v>0</v>
      </c>
      <c r="H402" s="6">
        <v>0</v>
      </c>
      <c r="I402" s="6">
        <v>0</v>
      </c>
      <c r="J402" s="6">
        <v>0</v>
      </c>
      <c r="K402" s="6">
        <v>0</v>
      </c>
      <c r="L402" s="6">
        <v>0</v>
      </c>
      <c r="M402" s="6">
        <v>0</v>
      </c>
      <c r="N402" s="6">
        <v>0</v>
      </c>
      <c r="O402" s="6">
        <v>0</v>
      </c>
      <c r="P402" s="6">
        <v>0</v>
      </c>
      <c r="Q402" s="6">
        <v>0</v>
      </c>
      <c r="R402" s="6">
        <v>0</v>
      </c>
      <c r="S402" s="6">
        <v>0</v>
      </c>
      <c r="T402" s="6">
        <v>0</v>
      </c>
      <c r="U402" s="6">
        <v>0</v>
      </c>
      <c r="V402" s="6">
        <v>0</v>
      </c>
      <c r="W402" s="6">
        <v>0</v>
      </c>
      <c r="X402" s="6">
        <v>0</v>
      </c>
      <c r="Y402" s="6">
        <v>0</v>
      </c>
    </row>
    <row r="403" spans="1:25" ht="20.100000000000001" customHeight="1" x14ac:dyDescent="0.15">
      <c r="A403" s="13" t="s">
        <v>1116</v>
      </c>
      <c r="B403" s="6">
        <v>0</v>
      </c>
      <c r="C403" s="6">
        <v>0</v>
      </c>
      <c r="D403" s="6">
        <v>0</v>
      </c>
      <c r="E403" s="6">
        <v>0</v>
      </c>
      <c r="F403" s="6">
        <v>0</v>
      </c>
      <c r="G403" s="6">
        <v>0</v>
      </c>
      <c r="H403" s="6">
        <v>0</v>
      </c>
      <c r="I403" s="6">
        <v>0</v>
      </c>
      <c r="J403" s="6">
        <v>0</v>
      </c>
      <c r="K403" s="6">
        <v>0</v>
      </c>
      <c r="L403" s="6">
        <v>0</v>
      </c>
      <c r="M403" s="6">
        <v>0</v>
      </c>
      <c r="N403" s="6">
        <v>0</v>
      </c>
      <c r="O403" s="6">
        <v>0</v>
      </c>
      <c r="P403" s="6">
        <v>0</v>
      </c>
      <c r="Q403" s="6">
        <v>0</v>
      </c>
      <c r="R403" s="6">
        <v>0</v>
      </c>
      <c r="S403" s="6">
        <v>0</v>
      </c>
      <c r="T403" s="6">
        <v>0</v>
      </c>
      <c r="U403" s="6">
        <v>0</v>
      </c>
      <c r="V403" s="6">
        <v>0</v>
      </c>
      <c r="W403" s="6">
        <v>0</v>
      </c>
      <c r="X403" s="6">
        <v>0</v>
      </c>
      <c r="Y403" s="6">
        <v>0</v>
      </c>
    </row>
    <row r="404" spans="1:25" ht="20.100000000000001" customHeight="1" x14ac:dyDescent="0.15">
      <c r="A404" s="13" t="s">
        <v>1120</v>
      </c>
      <c r="B404" s="6">
        <v>0</v>
      </c>
      <c r="C404" s="6">
        <v>0</v>
      </c>
      <c r="D404" s="6">
        <v>0</v>
      </c>
      <c r="E404" s="6">
        <v>0</v>
      </c>
      <c r="F404" s="6">
        <v>0</v>
      </c>
      <c r="G404" s="6">
        <v>0</v>
      </c>
      <c r="H404" s="6">
        <v>0</v>
      </c>
      <c r="I404" s="6">
        <v>0</v>
      </c>
      <c r="J404" s="6">
        <v>0</v>
      </c>
      <c r="K404" s="6">
        <v>0</v>
      </c>
      <c r="L404" s="6">
        <v>0</v>
      </c>
      <c r="M404" s="6">
        <v>0</v>
      </c>
      <c r="N404" s="6">
        <v>0</v>
      </c>
      <c r="O404" s="6">
        <v>0</v>
      </c>
      <c r="P404" s="6">
        <v>0</v>
      </c>
      <c r="Q404" s="6">
        <v>0</v>
      </c>
      <c r="R404" s="6">
        <v>0</v>
      </c>
      <c r="S404" s="6">
        <v>0</v>
      </c>
      <c r="T404" s="6">
        <v>0</v>
      </c>
      <c r="U404" s="6">
        <v>0</v>
      </c>
      <c r="V404" s="6">
        <v>0</v>
      </c>
      <c r="W404" s="6">
        <v>0</v>
      </c>
      <c r="X404" s="6">
        <v>0</v>
      </c>
      <c r="Y404" s="6">
        <v>0</v>
      </c>
    </row>
    <row r="405" spans="1:25" ht="20.100000000000001" customHeight="1" x14ac:dyDescent="0.15">
      <c r="A405" s="13" t="s">
        <v>1122</v>
      </c>
      <c r="B405" s="6">
        <v>0</v>
      </c>
      <c r="C405" s="6">
        <v>0</v>
      </c>
      <c r="D405" s="6">
        <v>0</v>
      </c>
      <c r="E405" s="6">
        <v>0</v>
      </c>
      <c r="F405" s="6">
        <v>0</v>
      </c>
      <c r="G405" s="6">
        <v>0</v>
      </c>
      <c r="H405" s="6">
        <v>0</v>
      </c>
      <c r="I405" s="6">
        <v>0</v>
      </c>
      <c r="J405" s="6">
        <v>0</v>
      </c>
      <c r="K405" s="6">
        <v>0</v>
      </c>
      <c r="L405" s="6">
        <v>0</v>
      </c>
      <c r="M405" s="6">
        <v>0</v>
      </c>
      <c r="N405" s="6">
        <v>0</v>
      </c>
      <c r="O405" s="6">
        <v>0</v>
      </c>
      <c r="P405" s="6">
        <v>0</v>
      </c>
      <c r="Q405" s="6">
        <v>0</v>
      </c>
      <c r="R405" s="6">
        <v>0</v>
      </c>
      <c r="S405" s="6">
        <v>0</v>
      </c>
      <c r="T405" s="6">
        <v>0</v>
      </c>
      <c r="U405" s="6">
        <v>0</v>
      </c>
      <c r="V405" s="6">
        <v>0</v>
      </c>
      <c r="W405" s="6">
        <v>0</v>
      </c>
      <c r="X405" s="6">
        <v>0</v>
      </c>
      <c r="Y405" s="6">
        <v>0</v>
      </c>
    </row>
    <row r="406" spans="1:25" ht="20.100000000000001" customHeight="1" x14ac:dyDescent="0.15">
      <c r="A406" s="13" t="s">
        <v>1126</v>
      </c>
      <c r="B406" s="6">
        <v>0</v>
      </c>
      <c r="C406" s="6">
        <v>0</v>
      </c>
      <c r="D406" s="6">
        <v>0</v>
      </c>
      <c r="E406" s="6">
        <v>0</v>
      </c>
      <c r="F406" s="6">
        <v>0</v>
      </c>
      <c r="G406" s="6">
        <v>0</v>
      </c>
      <c r="H406" s="6">
        <v>0</v>
      </c>
      <c r="I406" s="6">
        <v>0</v>
      </c>
      <c r="J406" s="6">
        <v>0</v>
      </c>
      <c r="K406" s="6">
        <v>0</v>
      </c>
      <c r="L406" s="6">
        <v>0</v>
      </c>
      <c r="M406" s="6">
        <v>0</v>
      </c>
      <c r="N406" s="6">
        <v>0</v>
      </c>
      <c r="O406" s="6">
        <v>0</v>
      </c>
      <c r="P406" s="6">
        <v>0</v>
      </c>
      <c r="Q406" s="6">
        <v>0</v>
      </c>
      <c r="R406" s="6">
        <v>0</v>
      </c>
      <c r="S406" s="6">
        <v>0</v>
      </c>
      <c r="T406" s="6">
        <v>0</v>
      </c>
      <c r="U406" s="6">
        <v>0</v>
      </c>
      <c r="V406" s="6">
        <v>0</v>
      </c>
      <c r="W406" s="6">
        <v>0</v>
      </c>
      <c r="X406" s="6">
        <v>0</v>
      </c>
      <c r="Y406" s="6">
        <v>0</v>
      </c>
    </row>
    <row r="407" spans="1:25" ht="20.100000000000001" customHeight="1" x14ac:dyDescent="0.15">
      <c r="A407" s="13" t="s">
        <v>1128</v>
      </c>
      <c r="B407" s="6">
        <v>0</v>
      </c>
      <c r="C407" s="6">
        <v>0</v>
      </c>
      <c r="D407" s="6">
        <v>0</v>
      </c>
      <c r="E407" s="6">
        <v>0</v>
      </c>
      <c r="F407" s="6">
        <v>0</v>
      </c>
      <c r="G407" s="6">
        <v>0</v>
      </c>
      <c r="H407" s="6">
        <v>0</v>
      </c>
      <c r="I407" s="6">
        <v>0</v>
      </c>
      <c r="J407" s="6">
        <v>0</v>
      </c>
      <c r="K407" s="6">
        <v>0</v>
      </c>
      <c r="L407" s="6">
        <v>0</v>
      </c>
      <c r="M407" s="6">
        <v>0</v>
      </c>
      <c r="N407" s="6">
        <v>0</v>
      </c>
      <c r="O407" s="6">
        <v>0</v>
      </c>
      <c r="P407" s="6">
        <v>0</v>
      </c>
      <c r="Q407" s="6">
        <v>0</v>
      </c>
      <c r="R407" s="6">
        <v>0</v>
      </c>
      <c r="S407" s="6">
        <v>0</v>
      </c>
      <c r="T407" s="6">
        <v>0</v>
      </c>
      <c r="U407" s="6">
        <v>0</v>
      </c>
      <c r="V407" s="6">
        <v>0</v>
      </c>
      <c r="W407" s="6">
        <v>0</v>
      </c>
      <c r="X407" s="6">
        <v>0</v>
      </c>
      <c r="Y407" s="6">
        <v>0</v>
      </c>
    </row>
    <row r="408" spans="1:25" ht="20.100000000000001" customHeight="1" x14ac:dyDescent="0.15">
      <c r="A408" s="13" t="s">
        <v>1130</v>
      </c>
      <c r="B408" s="6">
        <v>0</v>
      </c>
      <c r="C408" s="6">
        <v>0</v>
      </c>
      <c r="D408" s="6">
        <v>0</v>
      </c>
      <c r="E408" s="6">
        <v>0</v>
      </c>
      <c r="F408" s="6">
        <v>0</v>
      </c>
      <c r="G408" s="6">
        <v>0</v>
      </c>
      <c r="H408" s="6">
        <v>0</v>
      </c>
      <c r="I408" s="6">
        <v>0</v>
      </c>
      <c r="J408" s="6">
        <v>0</v>
      </c>
      <c r="K408" s="6">
        <v>0</v>
      </c>
      <c r="L408" s="6">
        <v>0</v>
      </c>
      <c r="M408" s="6">
        <v>0</v>
      </c>
      <c r="N408" s="6">
        <v>0</v>
      </c>
      <c r="O408" s="6">
        <v>0</v>
      </c>
      <c r="P408" s="6">
        <v>0</v>
      </c>
      <c r="Q408" s="6">
        <v>0</v>
      </c>
      <c r="R408" s="6">
        <v>0</v>
      </c>
      <c r="S408" s="6">
        <v>0</v>
      </c>
      <c r="T408" s="6">
        <v>0</v>
      </c>
      <c r="U408" s="6">
        <v>0</v>
      </c>
      <c r="V408" s="6">
        <v>0</v>
      </c>
      <c r="W408" s="6">
        <v>0</v>
      </c>
      <c r="X408" s="6">
        <v>0</v>
      </c>
      <c r="Y408" s="6">
        <v>0</v>
      </c>
    </row>
    <row r="409" spans="1:25" ht="20.100000000000001" customHeight="1" x14ac:dyDescent="0.15">
      <c r="A409" s="13" t="s">
        <v>1132</v>
      </c>
      <c r="B409" s="6">
        <v>0</v>
      </c>
      <c r="C409" s="6">
        <v>0</v>
      </c>
      <c r="D409" s="6">
        <v>0</v>
      </c>
      <c r="E409" s="6">
        <v>0</v>
      </c>
      <c r="F409" s="6">
        <v>0</v>
      </c>
      <c r="G409" s="6">
        <v>0</v>
      </c>
      <c r="H409" s="6">
        <v>0</v>
      </c>
      <c r="I409" s="6">
        <v>0</v>
      </c>
      <c r="J409" s="6">
        <v>0</v>
      </c>
      <c r="K409" s="6">
        <v>0</v>
      </c>
      <c r="L409" s="6">
        <v>0</v>
      </c>
      <c r="M409" s="6">
        <v>0</v>
      </c>
      <c r="N409" s="6">
        <v>0</v>
      </c>
      <c r="O409" s="6">
        <v>0</v>
      </c>
      <c r="P409" s="6">
        <v>0</v>
      </c>
      <c r="Q409" s="6">
        <v>0</v>
      </c>
      <c r="R409" s="6">
        <v>0</v>
      </c>
      <c r="S409" s="6">
        <v>0</v>
      </c>
      <c r="T409" s="6">
        <v>0</v>
      </c>
      <c r="U409" s="6">
        <v>0</v>
      </c>
      <c r="V409" s="6">
        <v>0</v>
      </c>
      <c r="W409" s="6">
        <v>0</v>
      </c>
      <c r="X409" s="6">
        <v>0</v>
      </c>
      <c r="Y409" s="6">
        <v>0</v>
      </c>
    </row>
    <row r="410" spans="1:25" ht="20.100000000000001" customHeight="1" x14ac:dyDescent="0.15">
      <c r="A410" s="13" t="s">
        <v>1134</v>
      </c>
      <c r="B410" s="6">
        <v>0</v>
      </c>
      <c r="C410" s="6">
        <v>0</v>
      </c>
      <c r="D410" s="6">
        <v>0</v>
      </c>
      <c r="E410" s="6">
        <v>0</v>
      </c>
      <c r="F410" s="6">
        <v>0</v>
      </c>
      <c r="G410" s="6">
        <v>0</v>
      </c>
      <c r="H410" s="6">
        <v>0</v>
      </c>
      <c r="I410" s="6">
        <v>0</v>
      </c>
      <c r="J410" s="6">
        <v>0</v>
      </c>
      <c r="K410" s="6">
        <v>0</v>
      </c>
      <c r="L410" s="6">
        <v>0</v>
      </c>
      <c r="M410" s="6">
        <v>0</v>
      </c>
      <c r="N410" s="6">
        <v>0</v>
      </c>
      <c r="O410" s="6">
        <v>0</v>
      </c>
      <c r="P410" s="6">
        <v>0</v>
      </c>
      <c r="Q410" s="6">
        <v>0</v>
      </c>
      <c r="R410" s="6">
        <v>0</v>
      </c>
      <c r="S410" s="6">
        <v>0</v>
      </c>
      <c r="T410" s="6">
        <v>0</v>
      </c>
      <c r="U410" s="6">
        <v>0</v>
      </c>
      <c r="V410" s="6">
        <v>0</v>
      </c>
      <c r="W410" s="6">
        <v>0</v>
      </c>
      <c r="X410" s="6">
        <v>0</v>
      </c>
      <c r="Y410" s="6">
        <v>0</v>
      </c>
    </row>
    <row r="411" spans="1:25" ht="20.100000000000001" customHeight="1" x14ac:dyDescent="0.15">
      <c r="A411" s="13" t="s">
        <v>1136</v>
      </c>
      <c r="B411" s="6">
        <v>0</v>
      </c>
      <c r="C411" s="6">
        <v>0</v>
      </c>
      <c r="D411" s="6">
        <v>0</v>
      </c>
      <c r="E411" s="6">
        <v>0</v>
      </c>
      <c r="F411" s="6">
        <v>0</v>
      </c>
      <c r="G411" s="6">
        <v>0</v>
      </c>
      <c r="H411" s="6">
        <v>0</v>
      </c>
      <c r="I411" s="6">
        <v>0</v>
      </c>
      <c r="J411" s="6">
        <v>0</v>
      </c>
      <c r="K411" s="6">
        <v>0</v>
      </c>
      <c r="L411" s="6">
        <v>0</v>
      </c>
      <c r="M411" s="6">
        <v>0</v>
      </c>
      <c r="N411" s="6">
        <v>0</v>
      </c>
      <c r="O411" s="6">
        <v>0</v>
      </c>
      <c r="P411" s="6">
        <v>0</v>
      </c>
      <c r="Q411" s="6">
        <v>0</v>
      </c>
      <c r="R411" s="6">
        <v>0</v>
      </c>
      <c r="S411" s="6">
        <v>0</v>
      </c>
      <c r="T411" s="6">
        <v>0</v>
      </c>
      <c r="U411" s="6">
        <v>0</v>
      </c>
      <c r="V411" s="6">
        <v>0</v>
      </c>
      <c r="W411" s="6">
        <v>0</v>
      </c>
      <c r="X411" s="6">
        <v>0</v>
      </c>
      <c r="Y411" s="6">
        <v>0</v>
      </c>
    </row>
    <row r="412" spans="1:25" ht="20.100000000000001" customHeight="1" x14ac:dyDescent="0.15">
      <c r="A412" s="13" t="s">
        <v>1138</v>
      </c>
      <c r="B412" s="6">
        <v>0</v>
      </c>
      <c r="C412" s="6">
        <v>0</v>
      </c>
      <c r="D412" s="6">
        <v>0</v>
      </c>
      <c r="E412" s="6">
        <v>0</v>
      </c>
      <c r="F412" s="6">
        <v>0</v>
      </c>
      <c r="G412" s="6">
        <v>0</v>
      </c>
      <c r="H412" s="6">
        <v>0</v>
      </c>
      <c r="I412" s="6">
        <v>0</v>
      </c>
      <c r="J412" s="6">
        <v>0</v>
      </c>
      <c r="K412" s="6">
        <v>0</v>
      </c>
      <c r="L412" s="6">
        <v>0</v>
      </c>
      <c r="M412" s="6">
        <v>0</v>
      </c>
      <c r="N412" s="6">
        <v>0</v>
      </c>
      <c r="O412" s="6">
        <v>0</v>
      </c>
      <c r="P412" s="6">
        <v>0</v>
      </c>
      <c r="Q412" s="6">
        <v>0</v>
      </c>
      <c r="R412" s="6">
        <v>0</v>
      </c>
      <c r="S412" s="6">
        <v>0</v>
      </c>
      <c r="T412" s="6">
        <v>0</v>
      </c>
      <c r="U412" s="6">
        <v>0</v>
      </c>
      <c r="V412" s="6">
        <v>0</v>
      </c>
      <c r="W412" s="6">
        <v>0</v>
      </c>
      <c r="X412" s="6">
        <v>0</v>
      </c>
      <c r="Y412" s="6">
        <v>0</v>
      </c>
    </row>
    <row r="413" spans="1:25" ht="20.100000000000001" customHeight="1" x14ac:dyDescent="0.15">
      <c r="A413" s="13" t="s">
        <v>1142</v>
      </c>
      <c r="B413" s="6">
        <v>0</v>
      </c>
      <c r="C413" s="6">
        <v>0</v>
      </c>
      <c r="D413" s="6">
        <v>0</v>
      </c>
      <c r="E413" s="6">
        <v>0</v>
      </c>
      <c r="F413" s="6">
        <v>0</v>
      </c>
      <c r="G413" s="6">
        <v>0</v>
      </c>
      <c r="H413" s="6">
        <v>0</v>
      </c>
      <c r="I413" s="6">
        <v>0</v>
      </c>
      <c r="J413" s="6">
        <v>0</v>
      </c>
      <c r="K413" s="6">
        <v>0</v>
      </c>
      <c r="L413" s="6">
        <v>0</v>
      </c>
      <c r="M413" s="6">
        <v>0</v>
      </c>
      <c r="N413" s="6">
        <v>0</v>
      </c>
      <c r="O413" s="6">
        <v>0</v>
      </c>
      <c r="P413" s="6">
        <v>0</v>
      </c>
      <c r="Q413" s="6">
        <v>0</v>
      </c>
      <c r="R413" s="6">
        <v>0</v>
      </c>
      <c r="S413" s="6">
        <v>0</v>
      </c>
      <c r="T413" s="6">
        <v>0</v>
      </c>
      <c r="U413" s="6">
        <v>0</v>
      </c>
      <c r="V413" s="6">
        <v>0</v>
      </c>
      <c r="W413" s="6">
        <v>0</v>
      </c>
      <c r="X413" s="6">
        <v>0</v>
      </c>
      <c r="Y413" s="6">
        <v>0</v>
      </c>
    </row>
    <row r="414" spans="1:25" ht="20.100000000000001" customHeight="1" x14ac:dyDescent="0.15">
      <c r="A414" s="13" t="s">
        <v>1146</v>
      </c>
      <c r="B414" s="6">
        <v>0</v>
      </c>
      <c r="C414" s="6">
        <v>0</v>
      </c>
      <c r="D414" s="6">
        <v>0</v>
      </c>
      <c r="E414" s="6">
        <v>0</v>
      </c>
      <c r="F414" s="6">
        <v>0</v>
      </c>
      <c r="G414" s="6">
        <v>0</v>
      </c>
      <c r="H414" s="6">
        <v>0</v>
      </c>
      <c r="I414" s="6">
        <v>0</v>
      </c>
      <c r="J414" s="6">
        <v>0</v>
      </c>
      <c r="K414" s="6">
        <v>0</v>
      </c>
      <c r="L414" s="6">
        <v>0</v>
      </c>
      <c r="M414" s="6">
        <v>0</v>
      </c>
      <c r="N414" s="6">
        <v>0</v>
      </c>
      <c r="O414" s="6">
        <v>0</v>
      </c>
      <c r="P414" s="6">
        <v>0</v>
      </c>
      <c r="Q414" s="6">
        <v>0</v>
      </c>
      <c r="R414" s="6">
        <v>0</v>
      </c>
      <c r="S414" s="6">
        <v>0</v>
      </c>
      <c r="T414" s="6">
        <v>0</v>
      </c>
      <c r="U414" s="6">
        <v>0</v>
      </c>
      <c r="V414" s="6">
        <v>0</v>
      </c>
      <c r="W414" s="6">
        <v>0</v>
      </c>
      <c r="X414" s="6">
        <v>0</v>
      </c>
      <c r="Y414" s="6">
        <v>0</v>
      </c>
    </row>
    <row r="415" spans="1:25" ht="20.100000000000001" customHeight="1" x14ac:dyDescent="0.15">
      <c r="A415" s="13" t="s">
        <v>1150</v>
      </c>
      <c r="B415" s="6">
        <v>0</v>
      </c>
      <c r="C415" s="6">
        <v>0</v>
      </c>
      <c r="D415" s="6">
        <v>0</v>
      </c>
      <c r="E415" s="6">
        <v>0</v>
      </c>
      <c r="F415" s="6">
        <v>0</v>
      </c>
      <c r="G415" s="6">
        <v>0</v>
      </c>
      <c r="H415" s="6">
        <v>0</v>
      </c>
      <c r="I415" s="6">
        <v>0</v>
      </c>
      <c r="J415" s="6">
        <v>0</v>
      </c>
      <c r="K415" s="6">
        <v>0</v>
      </c>
      <c r="L415" s="6">
        <v>0</v>
      </c>
      <c r="M415" s="6">
        <v>0</v>
      </c>
      <c r="N415" s="6">
        <v>0</v>
      </c>
      <c r="O415" s="6">
        <v>0</v>
      </c>
      <c r="P415" s="6">
        <v>0</v>
      </c>
      <c r="Q415" s="6">
        <v>0</v>
      </c>
      <c r="R415" s="6">
        <v>0</v>
      </c>
      <c r="S415" s="6">
        <v>0</v>
      </c>
      <c r="T415" s="6">
        <v>0</v>
      </c>
      <c r="U415" s="6">
        <v>0</v>
      </c>
      <c r="V415" s="6">
        <v>0</v>
      </c>
      <c r="W415" s="6">
        <v>0</v>
      </c>
      <c r="X415" s="6">
        <v>0</v>
      </c>
      <c r="Y415" s="6">
        <v>0</v>
      </c>
    </row>
    <row r="416" spans="1:25" ht="20.100000000000001" customHeight="1" x14ac:dyDescent="0.15">
      <c r="A416" s="13" t="s">
        <v>1152</v>
      </c>
      <c r="B416" s="6">
        <v>0</v>
      </c>
      <c r="C416" s="6">
        <v>0</v>
      </c>
      <c r="D416" s="6">
        <v>0</v>
      </c>
      <c r="E416" s="6">
        <v>0</v>
      </c>
      <c r="F416" s="6">
        <v>0</v>
      </c>
      <c r="G416" s="6">
        <v>0</v>
      </c>
      <c r="H416" s="6">
        <v>0</v>
      </c>
      <c r="I416" s="6">
        <v>0</v>
      </c>
      <c r="J416" s="6">
        <v>0</v>
      </c>
      <c r="K416" s="6">
        <v>0</v>
      </c>
      <c r="L416" s="6">
        <v>0</v>
      </c>
      <c r="M416" s="6">
        <v>0</v>
      </c>
      <c r="N416" s="6">
        <v>0</v>
      </c>
      <c r="O416" s="6">
        <v>0</v>
      </c>
      <c r="P416" s="6">
        <v>0</v>
      </c>
      <c r="Q416" s="6">
        <v>0</v>
      </c>
      <c r="R416" s="6">
        <v>0</v>
      </c>
      <c r="S416" s="6">
        <v>0</v>
      </c>
      <c r="T416" s="6">
        <v>0</v>
      </c>
      <c r="U416" s="6">
        <v>0</v>
      </c>
      <c r="V416" s="6">
        <v>0</v>
      </c>
      <c r="W416" s="6">
        <v>0</v>
      </c>
      <c r="X416" s="6">
        <v>0</v>
      </c>
      <c r="Y416" s="6">
        <v>0</v>
      </c>
    </row>
    <row r="417" spans="1:25" ht="20.100000000000001" customHeight="1" x14ac:dyDescent="0.15">
      <c r="A417" s="13" t="s">
        <v>1154</v>
      </c>
      <c r="B417" s="6">
        <v>0</v>
      </c>
      <c r="C417" s="6">
        <v>0</v>
      </c>
      <c r="D417" s="6">
        <v>0</v>
      </c>
      <c r="E417" s="6">
        <v>0</v>
      </c>
      <c r="F417" s="6">
        <v>0</v>
      </c>
      <c r="G417" s="6">
        <v>0</v>
      </c>
      <c r="H417" s="6">
        <v>0</v>
      </c>
      <c r="I417" s="6">
        <v>0</v>
      </c>
      <c r="J417" s="6">
        <v>0</v>
      </c>
      <c r="K417" s="6">
        <v>0</v>
      </c>
      <c r="L417" s="6">
        <v>0</v>
      </c>
      <c r="M417" s="6">
        <v>0</v>
      </c>
      <c r="N417" s="6">
        <v>0</v>
      </c>
      <c r="O417" s="6">
        <v>0</v>
      </c>
      <c r="P417" s="6">
        <v>0</v>
      </c>
      <c r="Q417" s="6">
        <v>0</v>
      </c>
      <c r="R417" s="6">
        <v>0</v>
      </c>
      <c r="S417" s="6">
        <v>0</v>
      </c>
      <c r="T417" s="6">
        <v>0</v>
      </c>
      <c r="U417" s="6">
        <v>0</v>
      </c>
      <c r="V417" s="6">
        <v>0</v>
      </c>
      <c r="W417" s="6">
        <v>0</v>
      </c>
      <c r="X417" s="6">
        <v>0</v>
      </c>
      <c r="Y417" s="6">
        <v>0</v>
      </c>
    </row>
    <row r="418" spans="1:25" ht="20.100000000000001" customHeight="1" x14ac:dyDescent="0.15">
      <c r="A418" s="13" t="s">
        <v>1158</v>
      </c>
      <c r="B418" s="6">
        <v>0</v>
      </c>
      <c r="C418" s="6">
        <v>0</v>
      </c>
      <c r="D418" s="6">
        <v>0</v>
      </c>
      <c r="E418" s="6">
        <v>0</v>
      </c>
      <c r="F418" s="6">
        <v>0</v>
      </c>
      <c r="G418" s="6">
        <v>0</v>
      </c>
      <c r="H418" s="6">
        <v>0</v>
      </c>
      <c r="I418" s="6">
        <v>0</v>
      </c>
      <c r="J418" s="6">
        <v>0</v>
      </c>
      <c r="K418" s="6">
        <v>0</v>
      </c>
      <c r="L418" s="6">
        <v>0</v>
      </c>
      <c r="M418" s="6">
        <v>0</v>
      </c>
      <c r="N418" s="6">
        <v>0</v>
      </c>
      <c r="O418" s="6">
        <v>0</v>
      </c>
      <c r="P418" s="6">
        <v>0</v>
      </c>
      <c r="Q418" s="6">
        <v>0</v>
      </c>
      <c r="R418" s="6">
        <v>0</v>
      </c>
      <c r="S418" s="6">
        <v>0</v>
      </c>
      <c r="T418" s="6">
        <v>0</v>
      </c>
      <c r="U418" s="6">
        <v>0</v>
      </c>
      <c r="V418" s="6">
        <v>0</v>
      </c>
      <c r="W418" s="6">
        <v>0</v>
      </c>
      <c r="X418" s="6">
        <v>0</v>
      </c>
      <c r="Y418" s="6">
        <v>0</v>
      </c>
    </row>
    <row r="419" spans="1:25" ht="20.100000000000001" customHeight="1" x14ac:dyDescent="0.15">
      <c r="A419" s="13" t="s">
        <v>1160</v>
      </c>
      <c r="B419" s="6">
        <v>0</v>
      </c>
      <c r="C419" s="6">
        <v>0</v>
      </c>
      <c r="D419" s="6">
        <v>0</v>
      </c>
      <c r="E419" s="6">
        <v>0</v>
      </c>
      <c r="F419" s="6">
        <v>0</v>
      </c>
      <c r="G419" s="6">
        <v>0</v>
      </c>
      <c r="H419" s="6">
        <v>0</v>
      </c>
      <c r="I419" s="6">
        <v>0</v>
      </c>
      <c r="J419" s="6">
        <v>0</v>
      </c>
      <c r="K419" s="6">
        <v>0</v>
      </c>
      <c r="L419" s="6">
        <v>0</v>
      </c>
      <c r="M419" s="6">
        <v>0</v>
      </c>
      <c r="N419" s="6">
        <v>0</v>
      </c>
      <c r="O419" s="6">
        <v>0</v>
      </c>
      <c r="P419" s="6">
        <v>0</v>
      </c>
      <c r="Q419" s="6">
        <v>0</v>
      </c>
      <c r="R419" s="6">
        <v>0</v>
      </c>
      <c r="S419" s="6">
        <v>0</v>
      </c>
      <c r="T419" s="6">
        <v>0</v>
      </c>
      <c r="U419" s="6">
        <v>0</v>
      </c>
      <c r="V419" s="6">
        <v>0</v>
      </c>
      <c r="W419" s="6">
        <v>0</v>
      </c>
      <c r="X419" s="6">
        <v>0</v>
      </c>
      <c r="Y419" s="6">
        <v>0</v>
      </c>
    </row>
    <row r="420" spans="1:25" ht="20.100000000000001" customHeight="1" x14ac:dyDescent="0.15">
      <c r="A420" s="13" t="s">
        <v>1164</v>
      </c>
      <c r="B420" s="6">
        <v>0</v>
      </c>
      <c r="C420" s="6">
        <v>0</v>
      </c>
      <c r="D420" s="6">
        <v>0</v>
      </c>
      <c r="E420" s="6">
        <v>0</v>
      </c>
      <c r="F420" s="6">
        <v>0</v>
      </c>
      <c r="G420" s="6">
        <v>0</v>
      </c>
      <c r="H420" s="6">
        <v>0</v>
      </c>
      <c r="I420" s="6">
        <v>0</v>
      </c>
      <c r="J420" s="6">
        <v>0</v>
      </c>
      <c r="K420" s="6">
        <v>0</v>
      </c>
      <c r="L420" s="6">
        <v>0</v>
      </c>
      <c r="M420" s="6">
        <v>0</v>
      </c>
      <c r="N420" s="6">
        <v>0</v>
      </c>
      <c r="O420" s="6">
        <v>0</v>
      </c>
      <c r="P420" s="6">
        <v>0</v>
      </c>
      <c r="Q420" s="6">
        <v>0</v>
      </c>
      <c r="R420" s="6">
        <v>0</v>
      </c>
      <c r="S420" s="6">
        <v>0</v>
      </c>
      <c r="T420" s="6">
        <v>0</v>
      </c>
      <c r="U420" s="6">
        <v>0</v>
      </c>
      <c r="V420" s="6">
        <v>0</v>
      </c>
      <c r="W420" s="6">
        <v>0</v>
      </c>
      <c r="X420" s="6">
        <v>0</v>
      </c>
      <c r="Y420" s="6">
        <v>0</v>
      </c>
    </row>
    <row r="421" spans="1:25" ht="20.100000000000001" customHeight="1" x14ac:dyDescent="0.15">
      <c r="A421" s="13" t="s">
        <v>1166</v>
      </c>
      <c r="B421" s="6">
        <v>0</v>
      </c>
      <c r="C421" s="6">
        <v>0</v>
      </c>
      <c r="D421" s="6">
        <v>0</v>
      </c>
      <c r="E421" s="6">
        <v>0</v>
      </c>
      <c r="F421" s="6">
        <v>0</v>
      </c>
      <c r="G421" s="6">
        <v>0</v>
      </c>
      <c r="H421" s="6">
        <v>0</v>
      </c>
      <c r="I421" s="6">
        <v>0</v>
      </c>
      <c r="J421" s="6">
        <v>0</v>
      </c>
      <c r="K421" s="6">
        <v>0</v>
      </c>
      <c r="L421" s="6">
        <v>0</v>
      </c>
      <c r="M421" s="6">
        <v>0</v>
      </c>
      <c r="N421" s="6">
        <v>0</v>
      </c>
      <c r="O421" s="6">
        <v>0</v>
      </c>
      <c r="P421" s="6">
        <v>0</v>
      </c>
      <c r="Q421" s="6">
        <v>0</v>
      </c>
      <c r="R421" s="6">
        <v>0</v>
      </c>
      <c r="S421" s="6">
        <v>0</v>
      </c>
      <c r="T421" s="6">
        <v>0</v>
      </c>
      <c r="U421" s="6">
        <v>0</v>
      </c>
      <c r="V421" s="6">
        <v>0</v>
      </c>
      <c r="W421" s="6">
        <v>0</v>
      </c>
      <c r="X421" s="6">
        <v>0</v>
      </c>
      <c r="Y421" s="6">
        <v>0</v>
      </c>
    </row>
    <row r="422" spans="1:25" ht="20.100000000000001" customHeight="1" x14ac:dyDescent="0.15">
      <c r="A422" s="13" t="s">
        <v>1168</v>
      </c>
      <c r="B422" s="6">
        <v>0</v>
      </c>
      <c r="C422" s="6">
        <v>0</v>
      </c>
      <c r="D422" s="6">
        <v>0</v>
      </c>
      <c r="E422" s="6">
        <v>0</v>
      </c>
      <c r="F422" s="6">
        <v>0</v>
      </c>
      <c r="G422" s="6">
        <v>0</v>
      </c>
      <c r="H422" s="6">
        <v>0</v>
      </c>
      <c r="I422" s="6">
        <v>0</v>
      </c>
      <c r="J422" s="6">
        <v>0</v>
      </c>
      <c r="K422" s="6">
        <v>0</v>
      </c>
      <c r="L422" s="6">
        <v>0</v>
      </c>
      <c r="M422" s="6">
        <v>0</v>
      </c>
      <c r="N422" s="6">
        <v>0</v>
      </c>
      <c r="O422" s="6">
        <v>0</v>
      </c>
      <c r="P422" s="6">
        <v>0</v>
      </c>
      <c r="Q422" s="6">
        <v>0</v>
      </c>
      <c r="R422" s="6">
        <v>0</v>
      </c>
      <c r="S422" s="6">
        <v>0</v>
      </c>
      <c r="T422" s="6">
        <v>0</v>
      </c>
      <c r="U422" s="6">
        <v>0</v>
      </c>
      <c r="V422" s="6">
        <v>0</v>
      </c>
      <c r="W422" s="6">
        <v>0</v>
      </c>
      <c r="X422" s="6">
        <v>0</v>
      </c>
      <c r="Y422" s="6">
        <v>0</v>
      </c>
    </row>
    <row r="423" spans="1:25" ht="20.100000000000001" customHeight="1" x14ac:dyDescent="0.15">
      <c r="A423" s="13" t="s">
        <v>1170</v>
      </c>
      <c r="B423" s="6">
        <v>0</v>
      </c>
      <c r="C423" s="6">
        <v>0</v>
      </c>
      <c r="D423" s="6">
        <v>0</v>
      </c>
      <c r="E423" s="6">
        <v>0</v>
      </c>
      <c r="F423" s="6">
        <v>0</v>
      </c>
      <c r="G423" s="6">
        <v>0</v>
      </c>
      <c r="H423" s="6">
        <v>0</v>
      </c>
      <c r="I423" s="6">
        <v>0</v>
      </c>
      <c r="J423" s="6">
        <v>0</v>
      </c>
      <c r="K423" s="6">
        <v>0</v>
      </c>
      <c r="L423" s="6">
        <v>0</v>
      </c>
      <c r="M423" s="6">
        <v>0</v>
      </c>
      <c r="N423" s="6">
        <v>0</v>
      </c>
      <c r="O423" s="6">
        <v>0</v>
      </c>
      <c r="P423" s="6">
        <v>0</v>
      </c>
      <c r="Q423" s="6">
        <v>0</v>
      </c>
      <c r="R423" s="6">
        <v>0</v>
      </c>
      <c r="S423" s="6">
        <v>0</v>
      </c>
      <c r="T423" s="6">
        <v>0</v>
      </c>
      <c r="U423" s="6">
        <v>0</v>
      </c>
      <c r="V423" s="6">
        <v>0</v>
      </c>
      <c r="W423" s="6">
        <v>0</v>
      </c>
      <c r="X423" s="6">
        <v>0</v>
      </c>
      <c r="Y423" s="6">
        <v>0</v>
      </c>
    </row>
    <row r="424" spans="1:25" ht="20.100000000000001" customHeight="1" x14ac:dyDescent="0.15">
      <c r="A424" s="13" t="s">
        <v>1174</v>
      </c>
      <c r="B424" s="6">
        <v>0</v>
      </c>
      <c r="C424" s="6">
        <v>0</v>
      </c>
      <c r="D424" s="6">
        <v>0</v>
      </c>
      <c r="E424" s="6">
        <v>0</v>
      </c>
      <c r="F424" s="6">
        <v>0</v>
      </c>
      <c r="G424" s="6">
        <v>0</v>
      </c>
      <c r="H424" s="6">
        <v>0</v>
      </c>
      <c r="I424" s="6">
        <v>0</v>
      </c>
      <c r="J424" s="6">
        <v>0</v>
      </c>
      <c r="K424" s="6">
        <v>0</v>
      </c>
      <c r="L424" s="6">
        <v>0</v>
      </c>
      <c r="M424" s="6">
        <v>0</v>
      </c>
      <c r="N424" s="6">
        <v>0</v>
      </c>
      <c r="O424" s="6">
        <v>0</v>
      </c>
      <c r="P424" s="6">
        <v>0</v>
      </c>
      <c r="Q424" s="6">
        <v>0</v>
      </c>
      <c r="R424" s="6">
        <v>0</v>
      </c>
      <c r="S424" s="6">
        <v>0</v>
      </c>
      <c r="T424" s="6">
        <v>0</v>
      </c>
      <c r="U424" s="6">
        <v>0</v>
      </c>
      <c r="V424" s="6">
        <v>0</v>
      </c>
      <c r="W424" s="6">
        <v>0</v>
      </c>
      <c r="X424" s="6">
        <v>0</v>
      </c>
      <c r="Y424" s="6">
        <v>0</v>
      </c>
    </row>
    <row r="425" spans="1:25" ht="20.100000000000001" customHeight="1" x14ac:dyDescent="0.15">
      <c r="A425" s="13" t="s">
        <v>1178</v>
      </c>
      <c r="B425" s="6">
        <v>0</v>
      </c>
      <c r="C425" s="6">
        <v>0</v>
      </c>
      <c r="D425" s="6">
        <v>0</v>
      </c>
      <c r="E425" s="6">
        <v>0</v>
      </c>
      <c r="F425" s="6">
        <v>0</v>
      </c>
      <c r="G425" s="6">
        <v>0</v>
      </c>
      <c r="H425" s="6">
        <v>0</v>
      </c>
      <c r="I425" s="6">
        <v>0</v>
      </c>
      <c r="J425" s="6">
        <v>0</v>
      </c>
      <c r="K425" s="6">
        <v>0</v>
      </c>
      <c r="L425" s="6">
        <v>0</v>
      </c>
      <c r="M425" s="6">
        <v>0</v>
      </c>
      <c r="N425" s="6">
        <v>0</v>
      </c>
      <c r="O425" s="6">
        <v>0</v>
      </c>
      <c r="P425" s="6">
        <v>0</v>
      </c>
      <c r="Q425" s="6">
        <v>0</v>
      </c>
      <c r="R425" s="6">
        <v>0</v>
      </c>
      <c r="S425" s="6">
        <v>0</v>
      </c>
      <c r="T425" s="6">
        <v>0</v>
      </c>
      <c r="U425" s="6">
        <v>0</v>
      </c>
      <c r="V425" s="6">
        <v>0</v>
      </c>
      <c r="W425" s="6">
        <v>0</v>
      </c>
      <c r="X425" s="6">
        <v>0</v>
      </c>
      <c r="Y425" s="6">
        <v>0</v>
      </c>
    </row>
    <row r="426" spans="1:25" ht="20.100000000000001" customHeight="1" x14ac:dyDescent="0.15">
      <c r="A426" s="13" t="s">
        <v>1182</v>
      </c>
      <c r="B426" s="6">
        <v>0</v>
      </c>
      <c r="C426" s="6">
        <v>0</v>
      </c>
      <c r="D426" s="6">
        <v>0</v>
      </c>
      <c r="E426" s="6">
        <v>0</v>
      </c>
      <c r="F426" s="6">
        <v>0</v>
      </c>
      <c r="G426" s="6">
        <v>0</v>
      </c>
      <c r="H426" s="6">
        <v>0</v>
      </c>
      <c r="I426" s="6">
        <v>0</v>
      </c>
      <c r="J426" s="6">
        <v>0</v>
      </c>
      <c r="K426" s="6">
        <v>0</v>
      </c>
      <c r="L426" s="6">
        <v>0</v>
      </c>
      <c r="M426" s="6">
        <v>0</v>
      </c>
      <c r="N426" s="6">
        <v>0</v>
      </c>
      <c r="O426" s="6">
        <v>0</v>
      </c>
      <c r="P426" s="6">
        <v>0</v>
      </c>
      <c r="Q426" s="6">
        <v>0</v>
      </c>
      <c r="R426" s="6">
        <v>0</v>
      </c>
      <c r="S426" s="6">
        <v>0</v>
      </c>
      <c r="T426" s="6">
        <v>0</v>
      </c>
      <c r="U426" s="6">
        <v>0</v>
      </c>
      <c r="V426" s="6">
        <v>0</v>
      </c>
      <c r="W426" s="6">
        <v>0</v>
      </c>
      <c r="X426" s="6">
        <v>0</v>
      </c>
      <c r="Y426" s="6">
        <v>0</v>
      </c>
    </row>
    <row r="427" spans="1:25" ht="20.100000000000001" customHeight="1" x14ac:dyDescent="0.15">
      <c r="A427" s="13" t="s">
        <v>1186</v>
      </c>
      <c r="B427" s="6">
        <v>0</v>
      </c>
      <c r="C427" s="6">
        <v>0</v>
      </c>
      <c r="D427" s="6">
        <v>0</v>
      </c>
      <c r="E427" s="6">
        <v>0</v>
      </c>
      <c r="F427" s="6">
        <v>0</v>
      </c>
      <c r="G427" s="6">
        <v>0</v>
      </c>
      <c r="H427" s="6">
        <v>0</v>
      </c>
      <c r="I427" s="6">
        <v>0</v>
      </c>
      <c r="J427" s="6">
        <v>0</v>
      </c>
      <c r="K427" s="6">
        <v>0</v>
      </c>
      <c r="L427" s="6">
        <v>0</v>
      </c>
      <c r="M427" s="6">
        <v>0</v>
      </c>
      <c r="N427" s="6">
        <v>0</v>
      </c>
      <c r="O427" s="6">
        <v>0</v>
      </c>
      <c r="P427" s="6">
        <v>0</v>
      </c>
      <c r="Q427" s="6">
        <v>0</v>
      </c>
      <c r="R427" s="6">
        <v>0</v>
      </c>
      <c r="S427" s="6">
        <v>0</v>
      </c>
      <c r="T427" s="6">
        <v>0</v>
      </c>
      <c r="U427" s="6">
        <v>0</v>
      </c>
      <c r="V427" s="6">
        <v>0</v>
      </c>
      <c r="W427" s="6">
        <v>0</v>
      </c>
      <c r="X427" s="6">
        <v>0</v>
      </c>
      <c r="Y427" s="6">
        <v>0</v>
      </c>
    </row>
    <row r="428" spans="1:25" ht="20.100000000000001" customHeight="1" x14ac:dyDescent="0.15">
      <c r="A428" s="13" t="s">
        <v>1188</v>
      </c>
      <c r="B428" s="6">
        <v>0</v>
      </c>
      <c r="C428" s="6">
        <v>0</v>
      </c>
      <c r="D428" s="6">
        <v>0</v>
      </c>
      <c r="E428" s="6">
        <v>0</v>
      </c>
      <c r="F428" s="6">
        <v>0</v>
      </c>
      <c r="G428" s="6">
        <v>0</v>
      </c>
      <c r="H428" s="6">
        <v>0</v>
      </c>
      <c r="I428" s="6">
        <v>0</v>
      </c>
      <c r="J428" s="6">
        <v>0</v>
      </c>
      <c r="K428" s="6">
        <v>0</v>
      </c>
      <c r="L428" s="6">
        <v>0</v>
      </c>
      <c r="M428" s="6">
        <v>0</v>
      </c>
      <c r="N428" s="6">
        <v>0</v>
      </c>
      <c r="O428" s="6">
        <v>0</v>
      </c>
      <c r="P428" s="6">
        <v>0</v>
      </c>
      <c r="Q428" s="6">
        <v>0</v>
      </c>
      <c r="R428" s="6">
        <v>0</v>
      </c>
      <c r="S428" s="6">
        <v>0</v>
      </c>
      <c r="T428" s="6">
        <v>0</v>
      </c>
      <c r="U428" s="6">
        <v>0</v>
      </c>
      <c r="V428" s="6">
        <v>0</v>
      </c>
      <c r="W428" s="6">
        <v>0</v>
      </c>
      <c r="X428" s="6">
        <v>0</v>
      </c>
      <c r="Y428" s="6">
        <v>0</v>
      </c>
    </row>
    <row r="429" spans="1:25" ht="20.100000000000001" customHeight="1" x14ac:dyDescent="0.15">
      <c r="A429" s="13" t="s">
        <v>1192</v>
      </c>
      <c r="B429" s="6">
        <v>0</v>
      </c>
      <c r="C429" s="6">
        <v>0</v>
      </c>
      <c r="D429" s="6">
        <v>0</v>
      </c>
      <c r="E429" s="6">
        <v>0</v>
      </c>
      <c r="F429" s="6">
        <v>0</v>
      </c>
      <c r="G429" s="6">
        <v>0</v>
      </c>
      <c r="H429" s="6">
        <v>0</v>
      </c>
      <c r="I429" s="6">
        <v>0</v>
      </c>
      <c r="J429" s="6">
        <v>0</v>
      </c>
      <c r="K429" s="6">
        <v>0</v>
      </c>
      <c r="L429" s="6">
        <v>0</v>
      </c>
      <c r="M429" s="6">
        <v>0</v>
      </c>
      <c r="N429" s="6">
        <v>0</v>
      </c>
      <c r="O429" s="6">
        <v>0</v>
      </c>
      <c r="P429" s="6">
        <v>0</v>
      </c>
      <c r="Q429" s="6">
        <v>0</v>
      </c>
      <c r="R429" s="6">
        <v>0</v>
      </c>
      <c r="S429" s="6">
        <v>0</v>
      </c>
      <c r="T429" s="6">
        <v>0</v>
      </c>
      <c r="U429" s="6">
        <v>0</v>
      </c>
      <c r="V429" s="6">
        <v>0</v>
      </c>
      <c r="W429" s="6">
        <v>0</v>
      </c>
      <c r="X429" s="6">
        <v>0</v>
      </c>
      <c r="Y429" s="6">
        <v>0</v>
      </c>
    </row>
    <row r="430" spans="1:25" ht="20.100000000000001" customHeight="1" x14ac:dyDescent="0.15">
      <c r="A430" s="13" t="s">
        <v>1194</v>
      </c>
      <c r="B430" s="6">
        <v>0</v>
      </c>
      <c r="C430" s="6">
        <v>0</v>
      </c>
      <c r="D430" s="6">
        <v>0</v>
      </c>
      <c r="E430" s="6">
        <v>0</v>
      </c>
      <c r="F430" s="6">
        <v>0</v>
      </c>
      <c r="G430" s="6">
        <v>0</v>
      </c>
      <c r="H430" s="6">
        <v>0</v>
      </c>
      <c r="I430" s="6">
        <v>0</v>
      </c>
      <c r="J430" s="6">
        <v>0</v>
      </c>
      <c r="K430" s="6">
        <v>0</v>
      </c>
      <c r="L430" s="6">
        <v>0</v>
      </c>
      <c r="M430" s="6">
        <v>0</v>
      </c>
      <c r="N430" s="6">
        <v>0</v>
      </c>
      <c r="O430" s="6">
        <v>0</v>
      </c>
      <c r="P430" s="6">
        <v>0</v>
      </c>
      <c r="Q430" s="6">
        <v>0</v>
      </c>
      <c r="R430" s="6">
        <v>0</v>
      </c>
      <c r="S430" s="6">
        <v>0</v>
      </c>
      <c r="T430" s="6">
        <v>0</v>
      </c>
      <c r="U430" s="6">
        <v>0</v>
      </c>
      <c r="V430" s="6">
        <v>0</v>
      </c>
      <c r="W430" s="6">
        <v>0</v>
      </c>
      <c r="X430" s="6">
        <v>0</v>
      </c>
      <c r="Y430" s="6">
        <v>0</v>
      </c>
    </row>
    <row r="431" spans="1:25" ht="20.100000000000001" customHeight="1" x14ac:dyDescent="0.15">
      <c r="A431" s="13" t="s">
        <v>1196</v>
      </c>
      <c r="B431" s="6">
        <v>0</v>
      </c>
      <c r="C431" s="6">
        <v>0</v>
      </c>
      <c r="D431" s="6">
        <v>0</v>
      </c>
      <c r="E431" s="6">
        <v>0</v>
      </c>
      <c r="F431" s="6">
        <v>0</v>
      </c>
      <c r="G431" s="6">
        <v>0</v>
      </c>
      <c r="H431" s="6">
        <v>0</v>
      </c>
      <c r="I431" s="6">
        <v>0</v>
      </c>
      <c r="J431" s="6">
        <v>0</v>
      </c>
      <c r="K431" s="6">
        <v>0</v>
      </c>
      <c r="L431" s="6">
        <v>0</v>
      </c>
      <c r="M431" s="6">
        <v>0</v>
      </c>
      <c r="N431" s="6">
        <v>0</v>
      </c>
      <c r="O431" s="6">
        <v>0</v>
      </c>
      <c r="P431" s="6">
        <v>0</v>
      </c>
      <c r="Q431" s="6">
        <v>0</v>
      </c>
      <c r="R431" s="6">
        <v>0</v>
      </c>
      <c r="S431" s="6">
        <v>0</v>
      </c>
      <c r="T431" s="6">
        <v>0</v>
      </c>
      <c r="U431" s="6">
        <v>0</v>
      </c>
      <c r="V431" s="6">
        <v>0</v>
      </c>
      <c r="W431" s="6">
        <v>0</v>
      </c>
      <c r="X431" s="6">
        <v>0</v>
      </c>
      <c r="Y431" s="6">
        <v>0</v>
      </c>
    </row>
    <row r="432" spans="1:25" ht="20.100000000000001" customHeight="1" x14ac:dyDescent="0.15">
      <c r="A432" s="13" t="s">
        <v>1200</v>
      </c>
      <c r="B432" s="6">
        <v>0</v>
      </c>
      <c r="C432" s="6">
        <v>0</v>
      </c>
      <c r="D432" s="6">
        <v>0</v>
      </c>
      <c r="E432" s="6">
        <v>0</v>
      </c>
      <c r="F432" s="6">
        <v>0</v>
      </c>
      <c r="G432" s="6">
        <v>0</v>
      </c>
      <c r="H432" s="6">
        <v>0</v>
      </c>
      <c r="I432" s="6">
        <v>0</v>
      </c>
      <c r="J432" s="6">
        <v>0</v>
      </c>
      <c r="K432" s="6">
        <v>0</v>
      </c>
      <c r="L432" s="6">
        <v>0</v>
      </c>
      <c r="M432" s="6">
        <v>0</v>
      </c>
      <c r="N432" s="6">
        <v>0</v>
      </c>
      <c r="O432" s="6">
        <v>0</v>
      </c>
      <c r="P432" s="6">
        <v>0</v>
      </c>
      <c r="Q432" s="6">
        <v>0</v>
      </c>
      <c r="R432" s="6">
        <v>0</v>
      </c>
      <c r="S432" s="6">
        <v>0</v>
      </c>
      <c r="T432" s="6">
        <v>0</v>
      </c>
      <c r="U432" s="6">
        <v>0</v>
      </c>
      <c r="V432" s="6">
        <v>0</v>
      </c>
      <c r="W432" s="6">
        <v>0</v>
      </c>
      <c r="X432" s="6">
        <v>0</v>
      </c>
      <c r="Y432" s="6">
        <v>0</v>
      </c>
    </row>
    <row r="433" spans="1:25" ht="20.100000000000001" customHeight="1" x14ac:dyDescent="0.15">
      <c r="A433" s="13" t="s">
        <v>1204</v>
      </c>
      <c r="B433" s="6">
        <v>0</v>
      </c>
      <c r="C433" s="6">
        <v>0</v>
      </c>
      <c r="D433" s="6">
        <v>0</v>
      </c>
      <c r="E433" s="6">
        <v>0</v>
      </c>
      <c r="F433" s="6">
        <v>0</v>
      </c>
      <c r="G433" s="6">
        <v>0</v>
      </c>
      <c r="H433" s="6">
        <v>0</v>
      </c>
      <c r="I433" s="6">
        <v>0</v>
      </c>
      <c r="J433" s="6">
        <v>0</v>
      </c>
      <c r="K433" s="6">
        <v>0</v>
      </c>
      <c r="L433" s="6">
        <v>0</v>
      </c>
      <c r="M433" s="6">
        <v>0</v>
      </c>
      <c r="N433" s="6">
        <v>0</v>
      </c>
      <c r="O433" s="6">
        <v>0</v>
      </c>
      <c r="P433" s="6">
        <v>0</v>
      </c>
      <c r="Q433" s="6">
        <v>0</v>
      </c>
      <c r="R433" s="6">
        <v>0</v>
      </c>
      <c r="S433" s="6">
        <v>0</v>
      </c>
      <c r="T433" s="6">
        <v>0</v>
      </c>
      <c r="U433" s="6">
        <v>0</v>
      </c>
      <c r="V433" s="6">
        <v>0</v>
      </c>
      <c r="W433" s="6">
        <v>0</v>
      </c>
      <c r="X433" s="6">
        <v>0</v>
      </c>
      <c r="Y433" s="6">
        <v>0</v>
      </c>
    </row>
    <row r="434" spans="1:25" ht="20.100000000000001" customHeight="1" x14ac:dyDescent="0.15">
      <c r="A434" s="13" t="s">
        <v>1208</v>
      </c>
      <c r="B434" s="6">
        <v>0</v>
      </c>
      <c r="C434" s="6">
        <v>0</v>
      </c>
      <c r="D434" s="6">
        <v>0</v>
      </c>
      <c r="E434" s="6">
        <v>0</v>
      </c>
      <c r="F434" s="6">
        <v>0</v>
      </c>
      <c r="G434" s="6">
        <v>0</v>
      </c>
      <c r="H434" s="6">
        <v>0</v>
      </c>
      <c r="I434" s="6">
        <v>0</v>
      </c>
      <c r="J434" s="6">
        <v>0</v>
      </c>
      <c r="K434" s="6">
        <v>0</v>
      </c>
      <c r="L434" s="6">
        <v>0</v>
      </c>
      <c r="M434" s="6">
        <v>0</v>
      </c>
      <c r="N434" s="6">
        <v>0</v>
      </c>
      <c r="O434" s="6">
        <v>0</v>
      </c>
      <c r="P434" s="6">
        <v>0</v>
      </c>
      <c r="Q434" s="6">
        <v>0</v>
      </c>
      <c r="R434" s="6">
        <v>0</v>
      </c>
      <c r="S434" s="6">
        <v>0</v>
      </c>
      <c r="T434" s="6">
        <v>0</v>
      </c>
      <c r="U434" s="6">
        <v>0</v>
      </c>
      <c r="V434" s="6">
        <v>0</v>
      </c>
      <c r="W434" s="6">
        <v>0</v>
      </c>
      <c r="X434" s="6">
        <v>0</v>
      </c>
      <c r="Y434" s="6">
        <v>0</v>
      </c>
    </row>
    <row r="435" spans="1:25" ht="20.100000000000001" customHeight="1" x14ac:dyDescent="0.15">
      <c r="A435" s="13" t="s">
        <v>1212</v>
      </c>
      <c r="B435" s="6">
        <v>0</v>
      </c>
      <c r="C435" s="6">
        <v>0</v>
      </c>
      <c r="D435" s="6">
        <v>0</v>
      </c>
      <c r="E435" s="6">
        <v>0</v>
      </c>
      <c r="F435" s="6">
        <v>0</v>
      </c>
      <c r="G435" s="6">
        <v>0</v>
      </c>
      <c r="H435" s="6">
        <v>0</v>
      </c>
      <c r="I435" s="6">
        <v>0</v>
      </c>
      <c r="J435" s="6">
        <v>0</v>
      </c>
      <c r="K435" s="6">
        <v>0</v>
      </c>
      <c r="L435" s="6">
        <v>0</v>
      </c>
      <c r="M435" s="6">
        <v>0</v>
      </c>
      <c r="N435" s="6">
        <v>0</v>
      </c>
      <c r="O435" s="6">
        <v>0</v>
      </c>
      <c r="P435" s="6">
        <v>0</v>
      </c>
      <c r="Q435" s="6">
        <v>0</v>
      </c>
      <c r="R435" s="6">
        <v>0</v>
      </c>
      <c r="S435" s="6">
        <v>0</v>
      </c>
      <c r="T435" s="6">
        <v>0</v>
      </c>
      <c r="U435" s="6">
        <v>0</v>
      </c>
      <c r="V435" s="6">
        <v>0</v>
      </c>
      <c r="W435" s="6">
        <v>0</v>
      </c>
      <c r="X435" s="6">
        <v>0</v>
      </c>
      <c r="Y435" s="6">
        <v>0</v>
      </c>
    </row>
    <row r="436" spans="1:25" ht="20.100000000000001" customHeight="1" x14ac:dyDescent="0.15">
      <c r="A436" s="13" t="s">
        <v>1214</v>
      </c>
      <c r="B436" s="6">
        <v>0</v>
      </c>
      <c r="C436" s="6">
        <v>0</v>
      </c>
      <c r="D436" s="6">
        <v>0</v>
      </c>
      <c r="E436" s="6">
        <v>0</v>
      </c>
      <c r="F436" s="6">
        <v>0</v>
      </c>
      <c r="G436" s="6">
        <v>0</v>
      </c>
      <c r="H436" s="6">
        <v>0</v>
      </c>
      <c r="I436" s="6">
        <v>0</v>
      </c>
      <c r="J436" s="6">
        <v>0</v>
      </c>
      <c r="K436" s="6">
        <v>0</v>
      </c>
      <c r="L436" s="6">
        <v>0</v>
      </c>
      <c r="M436" s="6">
        <v>0</v>
      </c>
      <c r="N436" s="6">
        <v>0</v>
      </c>
      <c r="O436" s="6">
        <v>0</v>
      </c>
      <c r="P436" s="6">
        <v>0</v>
      </c>
      <c r="Q436" s="6">
        <v>0</v>
      </c>
      <c r="R436" s="6">
        <v>0</v>
      </c>
      <c r="S436" s="6">
        <v>0</v>
      </c>
      <c r="T436" s="6">
        <v>0</v>
      </c>
      <c r="U436" s="6">
        <v>0</v>
      </c>
      <c r="V436" s="6">
        <v>0</v>
      </c>
      <c r="W436" s="6">
        <v>0</v>
      </c>
      <c r="X436" s="6">
        <v>0</v>
      </c>
      <c r="Y436" s="6">
        <v>0</v>
      </c>
    </row>
    <row r="437" spans="1:25" ht="20.100000000000001" customHeight="1" x14ac:dyDescent="0.15">
      <c r="A437" s="13" t="s">
        <v>1216</v>
      </c>
      <c r="B437" s="6">
        <v>0</v>
      </c>
      <c r="C437" s="6">
        <v>0</v>
      </c>
      <c r="D437" s="6">
        <v>0</v>
      </c>
      <c r="E437" s="6">
        <v>0</v>
      </c>
      <c r="F437" s="6">
        <v>0</v>
      </c>
      <c r="G437" s="6">
        <v>0</v>
      </c>
      <c r="H437" s="6">
        <v>0</v>
      </c>
      <c r="I437" s="6">
        <v>0</v>
      </c>
      <c r="J437" s="6">
        <v>0</v>
      </c>
      <c r="K437" s="6">
        <v>0</v>
      </c>
      <c r="L437" s="6">
        <v>0</v>
      </c>
      <c r="M437" s="6">
        <v>0</v>
      </c>
      <c r="N437" s="6">
        <v>0</v>
      </c>
      <c r="O437" s="6">
        <v>0</v>
      </c>
      <c r="P437" s="6">
        <v>0</v>
      </c>
      <c r="Q437" s="6">
        <v>0</v>
      </c>
      <c r="R437" s="6">
        <v>0</v>
      </c>
      <c r="S437" s="6">
        <v>0</v>
      </c>
      <c r="T437" s="6">
        <v>0</v>
      </c>
      <c r="U437" s="6">
        <v>0</v>
      </c>
      <c r="V437" s="6">
        <v>0</v>
      </c>
      <c r="W437" s="6">
        <v>0</v>
      </c>
      <c r="X437" s="6">
        <v>0</v>
      </c>
      <c r="Y437" s="6">
        <v>0</v>
      </c>
    </row>
    <row r="438" spans="1:25" ht="20.100000000000001" customHeight="1" x14ac:dyDescent="0.15">
      <c r="A438" s="13" t="s">
        <v>1220</v>
      </c>
      <c r="B438" s="6">
        <v>0</v>
      </c>
      <c r="C438" s="6">
        <v>0</v>
      </c>
      <c r="D438" s="6">
        <v>0</v>
      </c>
      <c r="E438" s="6">
        <v>0</v>
      </c>
      <c r="F438" s="6">
        <v>0</v>
      </c>
      <c r="G438" s="6">
        <v>0</v>
      </c>
      <c r="H438" s="6">
        <v>0</v>
      </c>
      <c r="I438" s="6">
        <v>0</v>
      </c>
      <c r="J438" s="6">
        <v>0</v>
      </c>
      <c r="K438" s="6">
        <v>0</v>
      </c>
      <c r="L438" s="6">
        <v>0</v>
      </c>
      <c r="M438" s="6">
        <v>0</v>
      </c>
      <c r="N438" s="6">
        <v>0</v>
      </c>
      <c r="O438" s="6">
        <v>0</v>
      </c>
      <c r="P438" s="6">
        <v>0</v>
      </c>
      <c r="Q438" s="6">
        <v>0</v>
      </c>
      <c r="R438" s="6">
        <v>0</v>
      </c>
      <c r="S438" s="6">
        <v>0</v>
      </c>
      <c r="T438" s="6">
        <v>0</v>
      </c>
      <c r="U438" s="6">
        <v>0</v>
      </c>
      <c r="V438" s="6">
        <v>0</v>
      </c>
      <c r="W438" s="6">
        <v>0</v>
      </c>
      <c r="X438" s="6">
        <v>0</v>
      </c>
      <c r="Y438" s="6">
        <v>0</v>
      </c>
    </row>
    <row r="439" spans="1:25" ht="20.100000000000001" customHeight="1" x14ac:dyDescent="0.15">
      <c r="A439" s="13" t="s">
        <v>1224</v>
      </c>
      <c r="B439" s="6">
        <v>0</v>
      </c>
      <c r="C439" s="6">
        <v>0</v>
      </c>
      <c r="D439" s="6">
        <v>0</v>
      </c>
      <c r="E439" s="6">
        <v>0</v>
      </c>
      <c r="F439" s="6">
        <v>0</v>
      </c>
      <c r="G439" s="6">
        <v>0</v>
      </c>
      <c r="H439" s="6">
        <v>0</v>
      </c>
      <c r="I439" s="6">
        <v>0</v>
      </c>
      <c r="J439" s="6">
        <v>0</v>
      </c>
      <c r="K439" s="6">
        <v>0</v>
      </c>
      <c r="L439" s="6">
        <v>0</v>
      </c>
      <c r="M439" s="6">
        <v>0</v>
      </c>
      <c r="N439" s="6">
        <v>0</v>
      </c>
      <c r="O439" s="6">
        <v>0</v>
      </c>
      <c r="P439" s="6">
        <v>0</v>
      </c>
      <c r="Q439" s="6">
        <v>0</v>
      </c>
      <c r="R439" s="6">
        <v>0</v>
      </c>
      <c r="S439" s="6">
        <v>0</v>
      </c>
      <c r="T439" s="6">
        <v>0</v>
      </c>
      <c r="U439" s="6">
        <v>0</v>
      </c>
      <c r="V439" s="6">
        <v>0</v>
      </c>
      <c r="W439" s="6">
        <v>0</v>
      </c>
      <c r="X439" s="6">
        <v>0</v>
      </c>
      <c r="Y439" s="6">
        <v>0</v>
      </c>
    </row>
    <row r="440" spans="1:25" ht="20.100000000000001" customHeight="1" x14ac:dyDescent="0.15">
      <c r="A440" s="13" t="s">
        <v>1226</v>
      </c>
      <c r="B440" s="6">
        <v>0</v>
      </c>
      <c r="C440" s="6">
        <v>0</v>
      </c>
      <c r="D440" s="6">
        <v>0</v>
      </c>
      <c r="E440" s="6">
        <v>0</v>
      </c>
      <c r="F440" s="6">
        <v>0</v>
      </c>
      <c r="G440" s="6">
        <v>0</v>
      </c>
      <c r="H440" s="6">
        <v>0</v>
      </c>
      <c r="I440" s="6">
        <v>0</v>
      </c>
      <c r="J440" s="6">
        <v>0</v>
      </c>
      <c r="K440" s="6">
        <v>0</v>
      </c>
      <c r="L440" s="6">
        <v>0</v>
      </c>
      <c r="M440" s="6">
        <v>0</v>
      </c>
      <c r="N440" s="6">
        <v>0</v>
      </c>
      <c r="O440" s="6">
        <v>0</v>
      </c>
      <c r="P440" s="6">
        <v>0</v>
      </c>
      <c r="Q440" s="6">
        <v>0</v>
      </c>
      <c r="R440" s="6">
        <v>0</v>
      </c>
      <c r="S440" s="6">
        <v>0</v>
      </c>
      <c r="T440" s="6">
        <v>0</v>
      </c>
      <c r="U440" s="6">
        <v>0</v>
      </c>
      <c r="V440" s="6">
        <v>0</v>
      </c>
      <c r="W440" s="6">
        <v>0</v>
      </c>
      <c r="X440" s="6">
        <v>0</v>
      </c>
      <c r="Y440" s="6">
        <v>0</v>
      </c>
    </row>
    <row r="441" spans="1:25" ht="20.100000000000001" customHeight="1" x14ac:dyDescent="0.15">
      <c r="A441" s="13" t="s">
        <v>1228</v>
      </c>
      <c r="B441" s="6">
        <v>0</v>
      </c>
      <c r="C441" s="6">
        <v>0</v>
      </c>
      <c r="D441" s="6">
        <v>0</v>
      </c>
      <c r="E441" s="6">
        <v>0</v>
      </c>
      <c r="F441" s="6">
        <v>0</v>
      </c>
      <c r="G441" s="6">
        <v>0</v>
      </c>
      <c r="H441" s="6">
        <v>0</v>
      </c>
      <c r="I441" s="6">
        <v>0</v>
      </c>
      <c r="J441" s="6">
        <v>0</v>
      </c>
      <c r="K441" s="6">
        <v>0</v>
      </c>
      <c r="L441" s="6">
        <v>0</v>
      </c>
      <c r="M441" s="6">
        <v>0</v>
      </c>
      <c r="N441" s="6">
        <v>0</v>
      </c>
      <c r="O441" s="6">
        <v>0</v>
      </c>
      <c r="P441" s="6">
        <v>0</v>
      </c>
      <c r="Q441" s="6">
        <v>0</v>
      </c>
      <c r="R441" s="6">
        <v>0</v>
      </c>
      <c r="S441" s="6">
        <v>0</v>
      </c>
      <c r="T441" s="6">
        <v>0</v>
      </c>
      <c r="U441" s="6">
        <v>0</v>
      </c>
      <c r="V441" s="6">
        <v>0</v>
      </c>
      <c r="W441" s="6">
        <v>0</v>
      </c>
      <c r="X441" s="6">
        <v>0</v>
      </c>
      <c r="Y441" s="6">
        <v>0</v>
      </c>
    </row>
    <row r="442" spans="1:25" ht="20.100000000000001" customHeight="1" x14ac:dyDescent="0.15">
      <c r="A442" s="13" t="s">
        <v>1230</v>
      </c>
      <c r="B442" s="6">
        <v>0</v>
      </c>
      <c r="C442" s="6">
        <v>0</v>
      </c>
      <c r="D442" s="6">
        <v>0</v>
      </c>
      <c r="E442" s="6">
        <v>0</v>
      </c>
      <c r="F442" s="6">
        <v>0</v>
      </c>
      <c r="G442" s="6">
        <v>0</v>
      </c>
      <c r="H442" s="6">
        <v>0</v>
      </c>
      <c r="I442" s="6">
        <v>0</v>
      </c>
      <c r="J442" s="6">
        <v>0</v>
      </c>
      <c r="K442" s="6">
        <v>0</v>
      </c>
      <c r="L442" s="6">
        <v>0</v>
      </c>
      <c r="M442" s="6">
        <v>0</v>
      </c>
      <c r="N442" s="6">
        <v>0</v>
      </c>
      <c r="O442" s="6">
        <v>0</v>
      </c>
      <c r="P442" s="6">
        <v>0</v>
      </c>
      <c r="Q442" s="6">
        <v>0</v>
      </c>
      <c r="R442" s="6">
        <v>0</v>
      </c>
      <c r="S442" s="6">
        <v>0</v>
      </c>
      <c r="T442" s="6">
        <v>0</v>
      </c>
      <c r="U442" s="6">
        <v>0</v>
      </c>
      <c r="V442" s="6">
        <v>0</v>
      </c>
      <c r="W442" s="6">
        <v>0</v>
      </c>
      <c r="X442" s="6">
        <v>0</v>
      </c>
      <c r="Y442" s="6">
        <v>0</v>
      </c>
    </row>
    <row r="443" spans="1:25" ht="20.100000000000001" customHeight="1" x14ac:dyDescent="0.15">
      <c r="A443" s="13" t="s">
        <v>1232</v>
      </c>
      <c r="B443" s="6">
        <v>0</v>
      </c>
      <c r="C443" s="6">
        <v>0</v>
      </c>
      <c r="D443" s="6">
        <v>0</v>
      </c>
      <c r="E443" s="6">
        <v>0</v>
      </c>
      <c r="F443" s="6">
        <v>0</v>
      </c>
      <c r="G443" s="6">
        <v>0</v>
      </c>
      <c r="H443" s="6">
        <v>0</v>
      </c>
      <c r="I443" s="6">
        <v>0</v>
      </c>
      <c r="J443" s="6">
        <v>0</v>
      </c>
      <c r="K443" s="6">
        <v>0</v>
      </c>
      <c r="L443" s="6">
        <v>0</v>
      </c>
      <c r="M443" s="6">
        <v>0</v>
      </c>
      <c r="N443" s="6">
        <v>0</v>
      </c>
      <c r="O443" s="6">
        <v>0</v>
      </c>
      <c r="P443" s="6">
        <v>0</v>
      </c>
      <c r="Q443" s="6">
        <v>0</v>
      </c>
      <c r="R443" s="6">
        <v>0</v>
      </c>
      <c r="S443" s="6">
        <v>0</v>
      </c>
      <c r="T443" s="6">
        <v>0</v>
      </c>
      <c r="U443" s="6">
        <v>0</v>
      </c>
      <c r="V443" s="6">
        <v>0</v>
      </c>
      <c r="W443" s="6">
        <v>0</v>
      </c>
      <c r="X443" s="6">
        <v>0</v>
      </c>
      <c r="Y443" s="6">
        <v>0</v>
      </c>
    </row>
    <row r="444" spans="1:25" ht="20.100000000000001" customHeight="1" x14ac:dyDescent="0.15">
      <c r="A444" s="13" t="s">
        <v>1236</v>
      </c>
      <c r="B444" s="6">
        <v>0</v>
      </c>
      <c r="C444" s="6">
        <v>0</v>
      </c>
      <c r="D444" s="6">
        <v>0</v>
      </c>
      <c r="E444" s="6">
        <v>0</v>
      </c>
      <c r="F444" s="6">
        <v>0</v>
      </c>
      <c r="G444" s="6">
        <v>0</v>
      </c>
      <c r="H444" s="6">
        <v>0</v>
      </c>
      <c r="I444" s="6">
        <v>0</v>
      </c>
      <c r="J444" s="6">
        <v>0</v>
      </c>
      <c r="K444" s="6">
        <v>0</v>
      </c>
      <c r="L444" s="6">
        <v>0</v>
      </c>
      <c r="M444" s="6">
        <v>0</v>
      </c>
      <c r="N444" s="6">
        <v>0</v>
      </c>
      <c r="O444" s="6">
        <v>0</v>
      </c>
      <c r="P444" s="6">
        <v>0</v>
      </c>
      <c r="Q444" s="6">
        <v>0</v>
      </c>
      <c r="R444" s="6">
        <v>0</v>
      </c>
      <c r="S444" s="6">
        <v>0</v>
      </c>
      <c r="T444" s="6">
        <v>0</v>
      </c>
      <c r="U444" s="6">
        <v>0</v>
      </c>
      <c r="V444" s="6">
        <v>0</v>
      </c>
      <c r="W444" s="6">
        <v>0</v>
      </c>
      <c r="X444" s="6">
        <v>0</v>
      </c>
      <c r="Y444" s="6">
        <v>0</v>
      </c>
    </row>
    <row r="445" spans="1:25" ht="20.100000000000001" customHeight="1" x14ac:dyDescent="0.15">
      <c r="A445" s="13" t="s">
        <v>1240</v>
      </c>
      <c r="B445" s="6">
        <v>0</v>
      </c>
      <c r="C445" s="6">
        <v>0</v>
      </c>
      <c r="D445" s="6">
        <v>0</v>
      </c>
      <c r="E445" s="6">
        <v>0</v>
      </c>
      <c r="F445" s="6">
        <v>0</v>
      </c>
      <c r="G445" s="6">
        <v>0</v>
      </c>
      <c r="H445" s="6">
        <v>0</v>
      </c>
      <c r="I445" s="6">
        <v>0</v>
      </c>
      <c r="J445" s="6">
        <v>0</v>
      </c>
      <c r="K445" s="6">
        <v>0</v>
      </c>
      <c r="L445" s="6">
        <v>0</v>
      </c>
      <c r="M445" s="6">
        <v>0</v>
      </c>
      <c r="N445" s="6">
        <v>0</v>
      </c>
      <c r="O445" s="6">
        <v>0</v>
      </c>
      <c r="P445" s="6">
        <v>0</v>
      </c>
      <c r="Q445" s="6">
        <v>0</v>
      </c>
      <c r="R445" s="6">
        <v>0</v>
      </c>
      <c r="S445" s="6">
        <v>0</v>
      </c>
      <c r="T445" s="6">
        <v>0</v>
      </c>
      <c r="U445" s="6">
        <v>0</v>
      </c>
      <c r="V445" s="6">
        <v>0</v>
      </c>
      <c r="W445" s="6">
        <v>0</v>
      </c>
      <c r="X445" s="6">
        <v>0</v>
      </c>
      <c r="Y445" s="6">
        <v>0</v>
      </c>
    </row>
    <row r="446" spans="1:25" ht="20.100000000000001" customHeight="1" x14ac:dyDescent="0.15">
      <c r="A446" s="13" t="s">
        <v>1242</v>
      </c>
      <c r="B446" s="6">
        <v>0</v>
      </c>
      <c r="C446" s="6">
        <v>0</v>
      </c>
      <c r="D446" s="6">
        <v>0</v>
      </c>
      <c r="E446" s="6">
        <v>0</v>
      </c>
      <c r="F446" s="6">
        <v>0</v>
      </c>
      <c r="G446" s="6">
        <v>0</v>
      </c>
      <c r="H446" s="6">
        <v>0</v>
      </c>
      <c r="I446" s="6">
        <v>0</v>
      </c>
      <c r="J446" s="6">
        <v>0</v>
      </c>
      <c r="K446" s="6">
        <v>0</v>
      </c>
      <c r="L446" s="6">
        <v>0</v>
      </c>
      <c r="M446" s="6">
        <v>0</v>
      </c>
      <c r="N446" s="6">
        <v>0</v>
      </c>
      <c r="O446" s="6">
        <v>0</v>
      </c>
      <c r="P446" s="6">
        <v>0</v>
      </c>
      <c r="Q446" s="6">
        <v>0</v>
      </c>
      <c r="R446" s="6">
        <v>0</v>
      </c>
      <c r="S446" s="6">
        <v>0</v>
      </c>
      <c r="T446" s="6">
        <v>0</v>
      </c>
      <c r="U446" s="6">
        <v>0</v>
      </c>
      <c r="V446" s="6">
        <v>0</v>
      </c>
      <c r="W446" s="6">
        <v>0</v>
      </c>
      <c r="X446" s="6">
        <v>0</v>
      </c>
      <c r="Y446" s="6">
        <v>0</v>
      </c>
    </row>
    <row r="447" spans="1:25" ht="20.100000000000001" customHeight="1" x14ac:dyDescent="0.15">
      <c r="A447" s="13" t="s">
        <v>1244</v>
      </c>
      <c r="B447" s="6">
        <v>0</v>
      </c>
      <c r="C447" s="6">
        <v>0</v>
      </c>
      <c r="D447" s="6">
        <v>0</v>
      </c>
      <c r="E447" s="6">
        <v>0</v>
      </c>
      <c r="F447" s="6">
        <v>0</v>
      </c>
      <c r="G447" s="6">
        <v>0</v>
      </c>
      <c r="H447" s="6">
        <v>0</v>
      </c>
      <c r="I447" s="6">
        <v>0</v>
      </c>
      <c r="J447" s="6">
        <v>0</v>
      </c>
      <c r="K447" s="6">
        <v>0</v>
      </c>
      <c r="L447" s="6">
        <v>0</v>
      </c>
      <c r="M447" s="6">
        <v>0</v>
      </c>
      <c r="N447" s="6">
        <v>0</v>
      </c>
      <c r="O447" s="6">
        <v>0</v>
      </c>
      <c r="P447" s="6">
        <v>0</v>
      </c>
      <c r="Q447" s="6">
        <v>0</v>
      </c>
      <c r="R447" s="6">
        <v>0</v>
      </c>
      <c r="S447" s="6">
        <v>0</v>
      </c>
      <c r="T447" s="6">
        <v>0</v>
      </c>
      <c r="U447" s="6">
        <v>0</v>
      </c>
      <c r="V447" s="6">
        <v>0</v>
      </c>
      <c r="W447" s="6">
        <v>0</v>
      </c>
      <c r="X447" s="6">
        <v>0</v>
      </c>
      <c r="Y447" s="6">
        <v>0</v>
      </c>
    </row>
    <row r="448" spans="1:25" ht="20.100000000000001" customHeight="1" x14ac:dyDescent="0.15">
      <c r="A448" s="13" t="s">
        <v>1246</v>
      </c>
      <c r="B448" s="6">
        <v>0</v>
      </c>
      <c r="C448" s="6">
        <v>0</v>
      </c>
      <c r="D448" s="6">
        <v>0</v>
      </c>
      <c r="E448" s="6">
        <v>0</v>
      </c>
      <c r="F448" s="6">
        <v>0</v>
      </c>
      <c r="G448" s="6">
        <v>0</v>
      </c>
      <c r="H448" s="6">
        <v>0</v>
      </c>
      <c r="I448" s="6">
        <v>0</v>
      </c>
      <c r="J448" s="6">
        <v>0</v>
      </c>
      <c r="K448" s="6">
        <v>0</v>
      </c>
      <c r="L448" s="6">
        <v>0</v>
      </c>
      <c r="M448" s="6">
        <v>0</v>
      </c>
      <c r="N448" s="6">
        <v>0</v>
      </c>
      <c r="O448" s="6">
        <v>0</v>
      </c>
      <c r="P448" s="6">
        <v>0</v>
      </c>
      <c r="Q448" s="6">
        <v>0</v>
      </c>
      <c r="R448" s="6">
        <v>0</v>
      </c>
      <c r="S448" s="6">
        <v>0</v>
      </c>
      <c r="T448" s="6">
        <v>0</v>
      </c>
      <c r="U448" s="6">
        <v>0</v>
      </c>
      <c r="V448" s="6">
        <v>0</v>
      </c>
      <c r="W448" s="6">
        <v>0</v>
      </c>
      <c r="X448" s="6">
        <v>0</v>
      </c>
      <c r="Y448" s="6">
        <v>0</v>
      </c>
    </row>
    <row r="449" spans="1:25" ht="20.100000000000001" customHeight="1" x14ac:dyDescent="0.15">
      <c r="A449" s="13" t="s">
        <v>1248</v>
      </c>
      <c r="B449" s="6">
        <v>0</v>
      </c>
      <c r="C449" s="6">
        <v>0</v>
      </c>
      <c r="D449" s="6">
        <v>0</v>
      </c>
      <c r="E449" s="6">
        <v>0</v>
      </c>
      <c r="F449" s="6">
        <v>0</v>
      </c>
      <c r="G449" s="6">
        <v>0</v>
      </c>
      <c r="H449" s="6">
        <v>0</v>
      </c>
      <c r="I449" s="6">
        <v>0</v>
      </c>
      <c r="J449" s="6">
        <v>0</v>
      </c>
      <c r="K449" s="6">
        <v>0</v>
      </c>
      <c r="L449" s="6">
        <v>0</v>
      </c>
      <c r="M449" s="6">
        <v>0</v>
      </c>
      <c r="N449" s="6">
        <v>0</v>
      </c>
      <c r="O449" s="6">
        <v>0</v>
      </c>
      <c r="P449" s="6">
        <v>0</v>
      </c>
      <c r="Q449" s="6">
        <v>0</v>
      </c>
      <c r="R449" s="6">
        <v>0</v>
      </c>
      <c r="S449" s="6">
        <v>0</v>
      </c>
      <c r="T449" s="6">
        <v>0</v>
      </c>
      <c r="U449" s="6">
        <v>0</v>
      </c>
      <c r="V449" s="6">
        <v>0</v>
      </c>
      <c r="W449" s="6">
        <v>0</v>
      </c>
      <c r="X449" s="6">
        <v>0</v>
      </c>
      <c r="Y449" s="6">
        <v>0</v>
      </c>
    </row>
    <row r="450" spans="1:25" ht="20.100000000000001" customHeight="1" x14ac:dyDescent="0.15">
      <c r="A450" s="13" t="s">
        <v>1250</v>
      </c>
      <c r="B450" s="6">
        <v>0</v>
      </c>
      <c r="C450" s="6">
        <v>0</v>
      </c>
      <c r="D450" s="6">
        <v>0</v>
      </c>
      <c r="E450" s="6">
        <v>0</v>
      </c>
      <c r="F450" s="6">
        <v>0</v>
      </c>
      <c r="G450" s="6">
        <v>0</v>
      </c>
      <c r="H450" s="6">
        <v>0</v>
      </c>
      <c r="I450" s="6">
        <v>0</v>
      </c>
      <c r="J450" s="6">
        <v>0</v>
      </c>
      <c r="K450" s="6">
        <v>0</v>
      </c>
      <c r="L450" s="6">
        <v>0</v>
      </c>
      <c r="M450" s="6">
        <v>0</v>
      </c>
      <c r="N450" s="6">
        <v>0</v>
      </c>
      <c r="O450" s="6">
        <v>0</v>
      </c>
      <c r="P450" s="6">
        <v>0</v>
      </c>
      <c r="Q450" s="6">
        <v>0</v>
      </c>
      <c r="R450" s="6">
        <v>0</v>
      </c>
      <c r="S450" s="6">
        <v>0</v>
      </c>
      <c r="T450" s="6">
        <v>0</v>
      </c>
      <c r="U450" s="6">
        <v>0</v>
      </c>
      <c r="V450" s="6">
        <v>0</v>
      </c>
      <c r="W450" s="6">
        <v>0</v>
      </c>
      <c r="X450" s="6">
        <v>0</v>
      </c>
      <c r="Y450" s="6">
        <v>0</v>
      </c>
    </row>
    <row r="451" spans="1:25" ht="20.100000000000001" customHeight="1" x14ac:dyDescent="0.15">
      <c r="A451" s="13" t="s">
        <v>1252</v>
      </c>
      <c r="B451" s="6">
        <v>0</v>
      </c>
      <c r="C451" s="6">
        <v>0</v>
      </c>
      <c r="D451" s="6">
        <v>0</v>
      </c>
      <c r="E451" s="6">
        <v>0</v>
      </c>
      <c r="F451" s="6">
        <v>0</v>
      </c>
      <c r="G451" s="6">
        <v>0</v>
      </c>
      <c r="H451" s="6">
        <v>0</v>
      </c>
      <c r="I451" s="6">
        <v>0</v>
      </c>
      <c r="J451" s="6">
        <v>0</v>
      </c>
      <c r="K451" s="6">
        <v>0</v>
      </c>
      <c r="L451" s="6">
        <v>0</v>
      </c>
      <c r="M451" s="6">
        <v>0</v>
      </c>
      <c r="N451" s="6">
        <v>0</v>
      </c>
      <c r="O451" s="6">
        <v>0</v>
      </c>
      <c r="P451" s="6">
        <v>0</v>
      </c>
      <c r="Q451" s="6">
        <v>0</v>
      </c>
      <c r="R451" s="6">
        <v>0</v>
      </c>
      <c r="S451" s="6">
        <v>0</v>
      </c>
      <c r="T451" s="6">
        <v>0</v>
      </c>
      <c r="U451" s="6">
        <v>0</v>
      </c>
      <c r="V451" s="6">
        <v>0</v>
      </c>
      <c r="W451" s="6">
        <v>0</v>
      </c>
      <c r="X451" s="6">
        <v>0</v>
      </c>
      <c r="Y451" s="6">
        <v>0</v>
      </c>
    </row>
    <row r="452" spans="1:25" ht="20.100000000000001" customHeight="1" x14ac:dyDescent="0.15">
      <c r="A452" s="13" t="s">
        <v>1254</v>
      </c>
      <c r="B452" s="6">
        <v>0</v>
      </c>
      <c r="C452" s="6">
        <v>0</v>
      </c>
      <c r="D452" s="6">
        <v>0</v>
      </c>
      <c r="E452" s="6">
        <v>0</v>
      </c>
      <c r="F452" s="6">
        <v>0</v>
      </c>
      <c r="G452" s="6">
        <v>0</v>
      </c>
      <c r="H452" s="6">
        <v>0</v>
      </c>
      <c r="I452" s="6">
        <v>0</v>
      </c>
      <c r="J452" s="6">
        <v>0</v>
      </c>
      <c r="K452" s="6">
        <v>0</v>
      </c>
      <c r="L452" s="6">
        <v>0</v>
      </c>
      <c r="M452" s="6">
        <v>0</v>
      </c>
      <c r="N452" s="6">
        <v>0</v>
      </c>
      <c r="O452" s="6">
        <v>0</v>
      </c>
      <c r="P452" s="6">
        <v>0</v>
      </c>
      <c r="Q452" s="6">
        <v>0</v>
      </c>
      <c r="R452" s="6">
        <v>0</v>
      </c>
      <c r="S452" s="6">
        <v>0</v>
      </c>
      <c r="T452" s="6">
        <v>0</v>
      </c>
      <c r="U452" s="6">
        <v>0</v>
      </c>
      <c r="V452" s="6">
        <v>0</v>
      </c>
      <c r="W452" s="6">
        <v>0</v>
      </c>
      <c r="X452" s="6">
        <v>0</v>
      </c>
      <c r="Y452" s="6">
        <v>0</v>
      </c>
    </row>
    <row r="453" spans="1:25" ht="20.100000000000001" customHeight="1" x14ac:dyDescent="0.15">
      <c r="A453" s="13" t="s">
        <v>1256</v>
      </c>
      <c r="B453" s="6">
        <v>0</v>
      </c>
      <c r="C453" s="6">
        <v>0</v>
      </c>
      <c r="D453" s="6">
        <v>0</v>
      </c>
      <c r="E453" s="6">
        <v>0</v>
      </c>
      <c r="F453" s="6">
        <v>0</v>
      </c>
      <c r="G453" s="6">
        <v>0</v>
      </c>
      <c r="H453" s="6">
        <v>0</v>
      </c>
      <c r="I453" s="6">
        <v>0</v>
      </c>
      <c r="J453" s="6">
        <v>0</v>
      </c>
      <c r="K453" s="6">
        <v>0</v>
      </c>
      <c r="L453" s="6">
        <v>0</v>
      </c>
      <c r="M453" s="6">
        <v>0</v>
      </c>
      <c r="N453" s="6">
        <v>0</v>
      </c>
      <c r="O453" s="6">
        <v>0</v>
      </c>
      <c r="P453" s="6">
        <v>0</v>
      </c>
      <c r="Q453" s="6">
        <v>0</v>
      </c>
      <c r="R453" s="6">
        <v>0</v>
      </c>
      <c r="S453" s="6">
        <v>0</v>
      </c>
      <c r="T453" s="6">
        <v>0</v>
      </c>
      <c r="U453" s="6">
        <v>0</v>
      </c>
      <c r="V453" s="6">
        <v>0</v>
      </c>
      <c r="W453" s="6">
        <v>0</v>
      </c>
      <c r="X453" s="6">
        <v>0</v>
      </c>
      <c r="Y453" s="6">
        <v>0</v>
      </c>
    </row>
    <row r="454" spans="1:25" ht="20.100000000000001" customHeight="1" x14ac:dyDescent="0.15">
      <c r="A454" s="13" t="s">
        <v>1260</v>
      </c>
      <c r="B454" s="6">
        <v>0</v>
      </c>
      <c r="C454" s="6">
        <v>0</v>
      </c>
      <c r="D454" s="6">
        <v>0</v>
      </c>
      <c r="E454" s="6">
        <v>0</v>
      </c>
      <c r="F454" s="6">
        <v>0</v>
      </c>
      <c r="G454" s="6">
        <v>0</v>
      </c>
      <c r="H454" s="6">
        <v>0</v>
      </c>
      <c r="I454" s="6">
        <v>0</v>
      </c>
      <c r="J454" s="6">
        <v>0</v>
      </c>
      <c r="K454" s="6">
        <v>0</v>
      </c>
      <c r="L454" s="6">
        <v>0</v>
      </c>
      <c r="M454" s="6">
        <v>0</v>
      </c>
      <c r="N454" s="6">
        <v>0</v>
      </c>
      <c r="O454" s="6">
        <v>0</v>
      </c>
      <c r="P454" s="6">
        <v>0</v>
      </c>
      <c r="Q454" s="6">
        <v>0</v>
      </c>
      <c r="R454" s="6">
        <v>0</v>
      </c>
      <c r="S454" s="6">
        <v>0</v>
      </c>
      <c r="T454" s="6">
        <v>0</v>
      </c>
      <c r="U454" s="6">
        <v>0</v>
      </c>
      <c r="V454" s="6">
        <v>0</v>
      </c>
      <c r="W454" s="6">
        <v>0</v>
      </c>
      <c r="X454" s="6">
        <v>0</v>
      </c>
      <c r="Y454" s="6">
        <v>0</v>
      </c>
    </row>
    <row r="455" spans="1:25" ht="20.100000000000001" customHeight="1" x14ac:dyDescent="0.15">
      <c r="A455" s="13" t="s">
        <v>1262</v>
      </c>
      <c r="B455" s="6">
        <v>0</v>
      </c>
      <c r="C455" s="6">
        <v>0</v>
      </c>
      <c r="D455" s="6">
        <v>0</v>
      </c>
      <c r="E455" s="6">
        <v>0</v>
      </c>
      <c r="F455" s="6">
        <v>0</v>
      </c>
      <c r="G455" s="6">
        <v>0</v>
      </c>
      <c r="H455" s="6">
        <v>0</v>
      </c>
      <c r="I455" s="6">
        <v>0</v>
      </c>
      <c r="J455" s="6">
        <v>0</v>
      </c>
      <c r="K455" s="6">
        <v>0</v>
      </c>
      <c r="L455" s="6">
        <v>0</v>
      </c>
      <c r="M455" s="6">
        <v>0</v>
      </c>
      <c r="N455" s="6">
        <v>0</v>
      </c>
      <c r="O455" s="6">
        <v>0</v>
      </c>
      <c r="P455" s="6">
        <v>0</v>
      </c>
      <c r="Q455" s="6">
        <v>0</v>
      </c>
      <c r="R455" s="6">
        <v>0</v>
      </c>
      <c r="S455" s="6">
        <v>0</v>
      </c>
      <c r="T455" s="6">
        <v>0</v>
      </c>
      <c r="U455" s="6">
        <v>0</v>
      </c>
      <c r="V455" s="6">
        <v>0</v>
      </c>
      <c r="W455" s="6">
        <v>0</v>
      </c>
      <c r="X455" s="6">
        <v>0</v>
      </c>
      <c r="Y455" s="6">
        <v>0</v>
      </c>
    </row>
    <row r="456" spans="1:25" ht="20.100000000000001" customHeight="1" x14ac:dyDescent="0.15">
      <c r="A456" s="13" t="s">
        <v>1264</v>
      </c>
      <c r="B456" s="6">
        <v>0</v>
      </c>
      <c r="C456" s="6">
        <v>0</v>
      </c>
      <c r="D456" s="6">
        <v>0</v>
      </c>
      <c r="E456" s="6">
        <v>0</v>
      </c>
      <c r="F456" s="6">
        <v>0</v>
      </c>
      <c r="G456" s="6">
        <v>0</v>
      </c>
      <c r="H456" s="6">
        <v>0</v>
      </c>
      <c r="I456" s="6">
        <v>0</v>
      </c>
      <c r="J456" s="6">
        <v>0</v>
      </c>
      <c r="K456" s="6">
        <v>0</v>
      </c>
      <c r="L456" s="6">
        <v>0</v>
      </c>
      <c r="M456" s="6">
        <v>0</v>
      </c>
      <c r="N456" s="6">
        <v>0</v>
      </c>
      <c r="O456" s="6">
        <v>0</v>
      </c>
      <c r="P456" s="6">
        <v>0</v>
      </c>
      <c r="Q456" s="6">
        <v>0</v>
      </c>
      <c r="R456" s="6">
        <v>0</v>
      </c>
      <c r="S456" s="6">
        <v>0</v>
      </c>
      <c r="T456" s="6">
        <v>0</v>
      </c>
      <c r="U456" s="6">
        <v>0</v>
      </c>
      <c r="V456" s="6">
        <v>0</v>
      </c>
      <c r="W456" s="6">
        <v>0</v>
      </c>
      <c r="X456" s="6">
        <v>0</v>
      </c>
      <c r="Y456" s="6">
        <v>0</v>
      </c>
    </row>
    <row r="457" spans="1:25" ht="20.100000000000001" customHeight="1" x14ac:dyDescent="0.15">
      <c r="A457" s="13" t="s">
        <v>1266</v>
      </c>
      <c r="B457" s="6">
        <v>0</v>
      </c>
      <c r="C457" s="6">
        <v>0</v>
      </c>
      <c r="D457" s="6">
        <v>0</v>
      </c>
      <c r="E457" s="6">
        <v>0</v>
      </c>
      <c r="F457" s="6">
        <v>0</v>
      </c>
      <c r="G457" s="6">
        <v>0</v>
      </c>
      <c r="H457" s="6">
        <v>0</v>
      </c>
      <c r="I457" s="6">
        <v>0</v>
      </c>
      <c r="J457" s="6">
        <v>0</v>
      </c>
      <c r="K457" s="6">
        <v>0</v>
      </c>
      <c r="L457" s="6">
        <v>0</v>
      </c>
      <c r="M457" s="6">
        <v>0</v>
      </c>
      <c r="N457" s="6">
        <v>0</v>
      </c>
      <c r="O457" s="6">
        <v>0</v>
      </c>
      <c r="P457" s="6">
        <v>0</v>
      </c>
      <c r="Q457" s="6">
        <v>0</v>
      </c>
      <c r="R457" s="6">
        <v>0</v>
      </c>
      <c r="S457" s="6">
        <v>0</v>
      </c>
      <c r="T457" s="6">
        <v>0</v>
      </c>
      <c r="U457" s="6">
        <v>0</v>
      </c>
      <c r="V457" s="6">
        <v>0</v>
      </c>
      <c r="W457" s="6">
        <v>0</v>
      </c>
      <c r="X457" s="6">
        <v>0</v>
      </c>
      <c r="Y457" s="6">
        <v>0</v>
      </c>
    </row>
    <row r="458" spans="1:25" ht="20.100000000000001" customHeight="1" x14ac:dyDescent="0.15">
      <c r="A458" s="13" t="s">
        <v>1268</v>
      </c>
      <c r="B458" s="6">
        <v>0</v>
      </c>
      <c r="C458" s="6">
        <v>0</v>
      </c>
      <c r="D458" s="6">
        <v>0</v>
      </c>
      <c r="E458" s="6">
        <v>0</v>
      </c>
      <c r="F458" s="6">
        <v>0</v>
      </c>
      <c r="G458" s="6">
        <v>0</v>
      </c>
      <c r="H458" s="6">
        <v>0</v>
      </c>
      <c r="I458" s="6">
        <v>0</v>
      </c>
      <c r="J458" s="6">
        <v>0</v>
      </c>
      <c r="K458" s="6">
        <v>0</v>
      </c>
      <c r="L458" s="6">
        <v>0</v>
      </c>
      <c r="M458" s="6">
        <v>0</v>
      </c>
      <c r="N458" s="6">
        <v>0</v>
      </c>
      <c r="O458" s="6">
        <v>0</v>
      </c>
      <c r="P458" s="6">
        <v>0</v>
      </c>
      <c r="Q458" s="6">
        <v>0</v>
      </c>
      <c r="R458" s="6">
        <v>0</v>
      </c>
      <c r="S458" s="6">
        <v>0</v>
      </c>
      <c r="T458" s="6">
        <v>0</v>
      </c>
      <c r="U458" s="6">
        <v>0</v>
      </c>
      <c r="V458" s="6">
        <v>0</v>
      </c>
      <c r="W458" s="6">
        <v>0</v>
      </c>
      <c r="X458" s="6">
        <v>0</v>
      </c>
      <c r="Y458" s="6">
        <v>0</v>
      </c>
    </row>
    <row r="459" spans="1:25" ht="20.100000000000001" customHeight="1" x14ac:dyDescent="0.15">
      <c r="A459" s="13" t="s">
        <v>1272</v>
      </c>
      <c r="B459" s="6">
        <v>45159.54</v>
      </c>
      <c r="C459" s="6">
        <v>50812.43</v>
      </c>
      <c r="D459" s="6">
        <v>50812.43</v>
      </c>
      <c r="E459" s="6">
        <v>0</v>
      </c>
      <c r="F459" s="6">
        <v>0</v>
      </c>
      <c r="G459" s="6">
        <v>0</v>
      </c>
      <c r="H459" s="6">
        <v>0</v>
      </c>
      <c r="I459" s="6">
        <v>0</v>
      </c>
      <c r="J459" s="6">
        <v>0</v>
      </c>
      <c r="K459" s="6">
        <v>0</v>
      </c>
      <c r="L459" s="6">
        <v>0</v>
      </c>
      <c r="M459" s="6">
        <v>0</v>
      </c>
      <c r="N459" s="6">
        <v>0</v>
      </c>
      <c r="O459" s="6">
        <v>0</v>
      </c>
      <c r="P459" s="6">
        <v>0</v>
      </c>
      <c r="Q459" s="6">
        <v>0</v>
      </c>
      <c r="R459" s="6">
        <v>0</v>
      </c>
      <c r="S459" s="6">
        <v>0</v>
      </c>
      <c r="T459" s="6">
        <v>0</v>
      </c>
      <c r="U459" s="6">
        <v>0</v>
      </c>
      <c r="V459" s="6">
        <v>0</v>
      </c>
      <c r="W459" s="6">
        <v>0</v>
      </c>
      <c r="X459" s="6">
        <v>0</v>
      </c>
      <c r="Y459" s="6">
        <v>0</v>
      </c>
    </row>
    <row r="460" spans="1:25" ht="20.100000000000001" customHeight="1" x14ac:dyDescent="0.15">
      <c r="A460" s="13" t="s">
        <v>1276</v>
      </c>
      <c r="B460" s="6">
        <v>55321.45</v>
      </c>
      <c r="C460" s="6">
        <v>68055.839999999997</v>
      </c>
      <c r="D460" s="6">
        <v>68055.839999999997</v>
      </c>
      <c r="E460" s="6">
        <v>0</v>
      </c>
      <c r="F460" s="6">
        <v>0</v>
      </c>
      <c r="G460" s="6">
        <v>0</v>
      </c>
      <c r="H460" s="6">
        <v>0</v>
      </c>
      <c r="I460" s="6">
        <v>0</v>
      </c>
      <c r="J460" s="6">
        <v>0</v>
      </c>
      <c r="K460" s="6">
        <v>0</v>
      </c>
      <c r="L460" s="6">
        <v>0</v>
      </c>
      <c r="M460" s="6">
        <v>0</v>
      </c>
      <c r="N460" s="6">
        <v>0</v>
      </c>
      <c r="O460" s="6">
        <v>0</v>
      </c>
      <c r="P460" s="6">
        <v>0</v>
      </c>
      <c r="Q460" s="6">
        <v>0</v>
      </c>
      <c r="R460" s="6">
        <v>0</v>
      </c>
      <c r="S460" s="6">
        <v>0</v>
      </c>
      <c r="T460" s="6">
        <v>0</v>
      </c>
      <c r="U460" s="6">
        <v>0</v>
      </c>
      <c r="V460" s="6">
        <v>0</v>
      </c>
      <c r="W460" s="6">
        <v>0</v>
      </c>
      <c r="X460" s="6">
        <v>0</v>
      </c>
      <c r="Y460" s="6">
        <v>0</v>
      </c>
    </row>
    <row r="461" spans="1:25" ht="20.100000000000001" customHeight="1" x14ac:dyDescent="0.15">
      <c r="A461" s="13" t="s">
        <v>1280</v>
      </c>
      <c r="B461" s="6">
        <v>1387.33</v>
      </c>
      <c r="C461" s="6">
        <v>0</v>
      </c>
      <c r="D461" s="6">
        <v>0</v>
      </c>
      <c r="E461" s="6">
        <v>0</v>
      </c>
      <c r="F461" s="6">
        <v>0</v>
      </c>
      <c r="G461" s="6">
        <v>0</v>
      </c>
      <c r="H461" s="6">
        <v>0</v>
      </c>
      <c r="I461" s="6">
        <v>0</v>
      </c>
      <c r="J461" s="6">
        <v>0</v>
      </c>
      <c r="K461" s="6">
        <v>0</v>
      </c>
      <c r="L461" s="6">
        <v>0</v>
      </c>
      <c r="M461" s="6">
        <v>0</v>
      </c>
      <c r="N461" s="6">
        <v>0</v>
      </c>
      <c r="O461" s="6">
        <v>0</v>
      </c>
      <c r="P461" s="6">
        <v>0</v>
      </c>
      <c r="Q461" s="6">
        <v>0</v>
      </c>
      <c r="R461" s="6">
        <v>0</v>
      </c>
      <c r="S461" s="6">
        <v>0</v>
      </c>
      <c r="T461" s="6">
        <v>0</v>
      </c>
      <c r="U461" s="6">
        <v>0</v>
      </c>
      <c r="V461" s="6">
        <v>0</v>
      </c>
      <c r="W461" s="6">
        <v>0</v>
      </c>
      <c r="X461" s="6">
        <v>0</v>
      </c>
      <c r="Y461" s="6">
        <v>0</v>
      </c>
    </row>
    <row r="462" spans="1:25" ht="20.100000000000001" customHeight="1" x14ac:dyDescent="0.15">
      <c r="A462" s="13" t="s">
        <v>1284</v>
      </c>
      <c r="B462" s="6">
        <v>0</v>
      </c>
      <c r="C462" s="6">
        <v>0</v>
      </c>
      <c r="D462" s="6">
        <v>0</v>
      </c>
      <c r="E462" s="6">
        <v>0</v>
      </c>
      <c r="F462" s="6">
        <v>0</v>
      </c>
      <c r="G462" s="6">
        <v>0</v>
      </c>
      <c r="H462" s="6">
        <v>0</v>
      </c>
      <c r="I462" s="6">
        <v>0</v>
      </c>
      <c r="J462" s="6">
        <v>0</v>
      </c>
      <c r="K462" s="6">
        <v>0</v>
      </c>
      <c r="L462" s="6">
        <v>0</v>
      </c>
      <c r="M462" s="6">
        <v>0</v>
      </c>
      <c r="N462" s="6">
        <v>0</v>
      </c>
      <c r="O462" s="6">
        <v>0</v>
      </c>
      <c r="P462" s="6">
        <v>0</v>
      </c>
      <c r="Q462" s="6">
        <v>0</v>
      </c>
      <c r="R462" s="6">
        <v>0</v>
      </c>
      <c r="S462" s="6">
        <v>0</v>
      </c>
      <c r="T462" s="6">
        <v>0</v>
      </c>
      <c r="U462" s="6">
        <v>0</v>
      </c>
      <c r="V462" s="6">
        <v>0</v>
      </c>
      <c r="W462" s="6">
        <v>0</v>
      </c>
      <c r="X462" s="6">
        <v>0</v>
      </c>
      <c r="Y462" s="6">
        <v>0</v>
      </c>
    </row>
    <row r="463" spans="1:25" ht="20.100000000000001" customHeight="1" x14ac:dyDescent="0.15">
      <c r="A463" s="13" t="s">
        <v>1288</v>
      </c>
      <c r="B463" s="6">
        <v>0</v>
      </c>
      <c r="C463" s="6">
        <v>0</v>
      </c>
      <c r="D463" s="6">
        <v>0</v>
      </c>
      <c r="E463" s="6">
        <v>0</v>
      </c>
      <c r="F463" s="6">
        <v>0</v>
      </c>
      <c r="G463" s="6">
        <v>0</v>
      </c>
      <c r="H463" s="6">
        <v>0</v>
      </c>
      <c r="I463" s="6">
        <v>0</v>
      </c>
      <c r="J463" s="6">
        <v>0</v>
      </c>
      <c r="K463" s="6">
        <v>0</v>
      </c>
      <c r="L463" s="6">
        <v>0</v>
      </c>
      <c r="M463" s="6">
        <v>0</v>
      </c>
      <c r="N463" s="6">
        <v>0</v>
      </c>
      <c r="O463" s="6">
        <v>0</v>
      </c>
      <c r="P463" s="6">
        <v>0</v>
      </c>
      <c r="Q463" s="6">
        <v>0</v>
      </c>
      <c r="R463" s="6">
        <v>0</v>
      </c>
      <c r="S463" s="6">
        <v>0</v>
      </c>
      <c r="T463" s="6">
        <v>0</v>
      </c>
      <c r="U463" s="6">
        <v>0</v>
      </c>
      <c r="V463" s="6">
        <v>0</v>
      </c>
      <c r="W463" s="6">
        <v>0</v>
      </c>
      <c r="X463" s="6">
        <v>0</v>
      </c>
      <c r="Y463" s="6">
        <v>0</v>
      </c>
    </row>
    <row r="464" spans="1:25" ht="20.100000000000001" customHeight="1" x14ac:dyDescent="0.15">
      <c r="A464" s="13" t="s">
        <v>1292</v>
      </c>
      <c r="B464" s="6">
        <v>0</v>
      </c>
      <c r="C464" s="6">
        <v>0</v>
      </c>
      <c r="D464" s="6">
        <v>0</v>
      </c>
      <c r="E464" s="6">
        <v>0</v>
      </c>
      <c r="F464" s="6">
        <v>0</v>
      </c>
      <c r="G464" s="6">
        <v>0</v>
      </c>
      <c r="H464" s="6">
        <v>0</v>
      </c>
      <c r="I464" s="6">
        <v>0</v>
      </c>
      <c r="J464" s="6">
        <v>0</v>
      </c>
      <c r="K464" s="6">
        <v>0</v>
      </c>
      <c r="L464" s="6">
        <v>0</v>
      </c>
      <c r="M464" s="6">
        <v>0</v>
      </c>
      <c r="N464" s="6">
        <v>0</v>
      </c>
      <c r="O464" s="6">
        <v>0</v>
      </c>
      <c r="P464" s="6">
        <v>0</v>
      </c>
      <c r="Q464" s="6">
        <v>0</v>
      </c>
      <c r="R464" s="6">
        <v>0</v>
      </c>
      <c r="S464" s="6">
        <v>0</v>
      </c>
      <c r="T464" s="6">
        <v>0</v>
      </c>
      <c r="U464" s="6">
        <v>0</v>
      </c>
      <c r="V464" s="6">
        <v>0</v>
      </c>
      <c r="W464" s="6">
        <v>0</v>
      </c>
      <c r="X464" s="6">
        <v>0</v>
      </c>
      <c r="Y464" s="6">
        <v>0</v>
      </c>
    </row>
    <row r="465" spans="1:25" ht="20.100000000000001" customHeight="1" x14ac:dyDescent="0.15">
      <c r="A465" s="13" t="s">
        <v>1296</v>
      </c>
      <c r="B465" s="6">
        <v>0</v>
      </c>
      <c r="C465" s="6">
        <v>0</v>
      </c>
      <c r="D465" s="6">
        <v>0</v>
      </c>
      <c r="E465" s="6">
        <v>0</v>
      </c>
      <c r="F465" s="6">
        <v>0</v>
      </c>
      <c r="G465" s="6">
        <v>0</v>
      </c>
      <c r="H465" s="6">
        <v>0</v>
      </c>
      <c r="I465" s="6">
        <v>0</v>
      </c>
      <c r="J465" s="6">
        <v>0</v>
      </c>
      <c r="K465" s="6">
        <v>0</v>
      </c>
      <c r="L465" s="6">
        <v>0</v>
      </c>
      <c r="M465" s="6">
        <v>0</v>
      </c>
      <c r="N465" s="6">
        <v>0</v>
      </c>
      <c r="O465" s="6">
        <v>0</v>
      </c>
      <c r="P465" s="6">
        <v>0</v>
      </c>
      <c r="Q465" s="6">
        <v>0</v>
      </c>
      <c r="R465" s="6">
        <v>0</v>
      </c>
      <c r="S465" s="6">
        <v>0</v>
      </c>
      <c r="T465" s="6">
        <v>0</v>
      </c>
      <c r="U465" s="6">
        <v>0</v>
      </c>
      <c r="V465" s="6">
        <v>0</v>
      </c>
      <c r="W465" s="6">
        <v>0</v>
      </c>
      <c r="X465" s="6">
        <v>0</v>
      </c>
      <c r="Y465" s="6">
        <v>0</v>
      </c>
    </row>
    <row r="466" spans="1:25" ht="20.100000000000001" customHeight="1" x14ac:dyDescent="0.15">
      <c r="A466" s="13" t="s">
        <v>1300</v>
      </c>
      <c r="B466" s="6">
        <v>0</v>
      </c>
      <c r="C466" s="6">
        <v>0</v>
      </c>
      <c r="D466" s="6">
        <v>0</v>
      </c>
      <c r="E466" s="6">
        <v>0</v>
      </c>
      <c r="F466" s="6">
        <v>0</v>
      </c>
      <c r="G466" s="6">
        <v>0</v>
      </c>
      <c r="H466" s="6">
        <v>0</v>
      </c>
      <c r="I466" s="6">
        <v>0</v>
      </c>
      <c r="J466" s="6">
        <v>0</v>
      </c>
      <c r="K466" s="6">
        <v>0</v>
      </c>
      <c r="L466" s="6">
        <v>0</v>
      </c>
      <c r="M466" s="6">
        <v>0</v>
      </c>
      <c r="N466" s="6">
        <v>0</v>
      </c>
      <c r="O466" s="6">
        <v>0</v>
      </c>
      <c r="P466" s="6">
        <v>0</v>
      </c>
      <c r="Q466" s="6">
        <v>0</v>
      </c>
      <c r="R466" s="6">
        <v>0</v>
      </c>
      <c r="S466" s="6">
        <v>0</v>
      </c>
      <c r="T466" s="6">
        <v>0</v>
      </c>
      <c r="U466" s="6">
        <v>0</v>
      </c>
      <c r="V466" s="6">
        <v>0</v>
      </c>
      <c r="W466" s="6">
        <v>0</v>
      </c>
      <c r="X466" s="6">
        <v>0</v>
      </c>
      <c r="Y466" s="6">
        <v>0</v>
      </c>
    </row>
    <row r="467" spans="1:25" ht="20.100000000000001" customHeight="1" x14ac:dyDescent="0.15">
      <c r="A467" s="13" t="s">
        <v>1304</v>
      </c>
      <c r="B467" s="6">
        <v>0</v>
      </c>
      <c r="C467" s="6">
        <v>0</v>
      </c>
      <c r="D467" s="6">
        <v>0</v>
      </c>
      <c r="E467" s="6">
        <v>0</v>
      </c>
      <c r="F467" s="6">
        <v>0</v>
      </c>
      <c r="G467" s="6">
        <v>0</v>
      </c>
      <c r="H467" s="6">
        <v>0</v>
      </c>
      <c r="I467" s="6">
        <v>0</v>
      </c>
      <c r="J467" s="6">
        <v>0</v>
      </c>
      <c r="K467" s="6">
        <v>0</v>
      </c>
      <c r="L467" s="6">
        <v>0</v>
      </c>
      <c r="M467" s="6">
        <v>0</v>
      </c>
      <c r="N467" s="6">
        <v>0</v>
      </c>
      <c r="O467" s="6">
        <v>0</v>
      </c>
      <c r="P467" s="6">
        <v>0</v>
      </c>
      <c r="Q467" s="6">
        <v>0</v>
      </c>
      <c r="R467" s="6">
        <v>0</v>
      </c>
      <c r="S467" s="6">
        <v>0</v>
      </c>
      <c r="T467" s="6">
        <v>0</v>
      </c>
      <c r="U467" s="6">
        <v>0</v>
      </c>
      <c r="V467" s="6">
        <v>0</v>
      </c>
      <c r="W467" s="6">
        <v>0</v>
      </c>
      <c r="X467" s="6">
        <v>0</v>
      </c>
      <c r="Y467" s="6">
        <v>0</v>
      </c>
    </row>
    <row r="468" spans="1:25" ht="20.100000000000001" customHeight="1" x14ac:dyDescent="0.15">
      <c r="A468" s="13" t="s">
        <v>1308</v>
      </c>
      <c r="B468" s="6">
        <v>102840</v>
      </c>
      <c r="C468" s="6">
        <v>219850</v>
      </c>
      <c r="D468" s="6">
        <v>219850</v>
      </c>
      <c r="E468" s="6">
        <v>0</v>
      </c>
      <c r="F468" s="6">
        <v>0</v>
      </c>
      <c r="G468" s="6">
        <v>0</v>
      </c>
      <c r="H468" s="6">
        <v>0</v>
      </c>
      <c r="I468" s="6">
        <v>0</v>
      </c>
      <c r="J468" s="6">
        <v>0</v>
      </c>
      <c r="K468" s="6">
        <v>0</v>
      </c>
      <c r="L468" s="6">
        <v>0</v>
      </c>
      <c r="M468" s="6">
        <v>0</v>
      </c>
      <c r="N468" s="6">
        <v>0</v>
      </c>
      <c r="O468" s="6">
        <v>0</v>
      </c>
      <c r="P468" s="6">
        <v>0</v>
      </c>
      <c r="Q468" s="6">
        <v>0</v>
      </c>
      <c r="R468" s="6">
        <v>0</v>
      </c>
      <c r="S468" s="6">
        <v>0</v>
      </c>
      <c r="T468" s="6">
        <v>0</v>
      </c>
      <c r="U468" s="6">
        <v>0</v>
      </c>
      <c r="V468" s="6">
        <v>0</v>
      </c>
      <c r="W468" s="6">
        <v>0</v>
      </c>
      <c r="X468" s="6">
        <v>0</v>
      </c>
      <c r="Y468" s="6">
        <v>0</v>
      </c>
    </row>
    <row r="469" spans="1:25" ht="20.100000000000001" customHeight="1" x14ac:dyDescent="0.15">
      <c r="A469" s="13" t="s">
        <v>1312</v>
      </c>
      <c r="B469" s="6">
        <v>96852</v>
      </c>
      <c r="C469" s="6">
        <v>157750</v>
      </c>
      <c r="D469" s="6">
        <v>157750</v>
      </c>
      <c r="E469" s="6">
        <v>0</v>
      </c>
      <c r="F469" s="6">
        <v>0</v>
      </c>
      <c r="G469" s="6">
        <v>0</v>
      </c>
      <c r="H469" s="6">
        <v>0</v>
      </c>
      <c r="I469" s="6">
        <v>0</v>
      </c>
      <c r="J469" s="6">
        <v>0</v>
      </c>
      <c r="K469" s="6">
        <v>0</v>
      </c>
      <c r="L469" s="6">
        <v>0</v>
      </c>
      <c r="M469" s="6">
        <v>0</v>
      </c>
      <c r="N469" s="6">
        <v>0</v>
      </c>
      <c r="O469" s="6">
        <v>0</v>
      </c>
      <c r="P469" s="6">
        <v>0</v>
      </c>
      <c r="Q469" s="6">
        <v>0</v>
      </c>
      <c r="R469" s="6">
        <v>0</v>
      </c>
      <c r="S469" s="6">
        <v>0</v>
      </c>
      <c r="T469" s="6">
        <v>0</v>
      </c>
      <c r="U469" s="6">
        <v>0</v>
      </c>
      <c r="V469" s="6">
        <v>0</v>
      </c>
      <c r="W469" s="6">
        <v>0</v>
      </c>
      <c r="X469" s="6">
        <v>0</v>
      </c>
      <c r="Y469" s="6">
        <v>0</v>
      </c>
    </row>
    <row r="470" spans="1:25" ht="20.100000000000001" customHeight="1" x14ac:dyDescent="0.15">
      <c r="A470" s="13" t="s">
        <v>1316</v>
      </c>
      <c r="B470" s="6">
        <v>0</v>
      </c>
      <c r="C470" s="6">
        <v>0</v>
      </c>
      <c r="D470" s="6">
        <v>0</v>
      </c>
      <c r="E470" s="6">
        <v>0</v>
      </c>
      <c r="F470" s="6">
        <v>0</v>
      </c>
      <c r="G470" s="6">
        <v>0</v>
      </c>
      <c r="H470" s="6">
        <v>0</v>
      </c>
      <c r="I470" s="6">
        <v>0</v>
      </c>
      <c r="J470" s="6">
        <v>0</v>
      </c>
      <c r="K470" s="6">
        <v>0</v>
      </c>
      <c r="L470" s="6">
        <v>0</v>
      </c>
      <c r="M470" s="6">
        <v>0</v>
      </c>
      <c r="N470" s="6">
        <v>0</v>
      </c>
      <c r="O470" s="6">
        <v>0</v>
      </c>
      <c r="P470" s="6">
        <v>0</v>
      </c>
      <c r="Q470" s="6">
        <v>0</v>
      </c>
      <c r="R470" s="6">
        <v>0</v>
      </c>
      <c r="S470" s="6">
        <v>0</v>
      </c>
      <c r="T470" s="6">
        <v>0</v>
      </c>
      <c r="U470" s="6">
        <v>0</v>
      </c>
      <c r="V470" s="6">
        <v>0</v>
      </c>
      <c r="W470" s="6">
        <v>0</v>
      </c>
      <c r="X470" s="6">
        <v>0</v>
      </c>
      <c r="Y470" s="6">
        <v>0</v>
      </c>
    </row>
    <row r="471" spans="1:25" ht="20.100000000000001" customHeight="1" x14ac:dyDescent="0.15">
      <c r="A471" s="13" t="s">
        <v>1320</v>
      </c>
      <c r="B471" s="6">
        <v>0</v>
      </c>
      <c r="C471" s="6">
        <v>0</v>
      </c>
      <c r="D471" s="6">
        <v>0</v>
      </c>
      <c r="E471" s="6">
        <v>0</v>
      </c>
      <c r="F471" s="6">
        <v>0</v>
      </c>
      <c r="G471" s="6">
        <v>0</v>
      </c>
      <c r="H471" s="6">
        <v>0</v>
      </c>
      <c r="I471" s="6">
        <v>0</v>
      </c>
      <c r="J471" s="6">
        <v>0</v>
      </c>
      <c r="K471" s="6">
        <v>0</v>
      </c>
      <c r="L471" s="6">
        <v>0</v>
      </c>
      <c r="M471" s="6">
        <v>0</v>
      </c>
      <c r="N471" s="6">
        <v>0</v>
      </c>
      <c r="O471" s="6">
        <v>0</v>
      </c>
      <c r="P471" s="6">
        <v>0</v>
      </c>
      <c r="Q471" s="6">
        <v>0</v>
      </c>
      <c r="R471" s="6">
        <v>0</v>
      </c>
      <c r="S471" s="6">
        <v>0</v>
      </c>
      <c r="T471" s="6">
        <v>0</v>
      </c>
      <c r="U471" s="6">
        <v>0</v>
      </c>
      <c r="V471" s="6">
        <v>0</v>
      </c>
      <c r="W471" s="6">
        <v>0</v>
      </c>
      <c r="X471" s="6">
        <v>0</v>
      </c>
      <c r="Y471" s="6">
        <v>0</v>
      </c>
    </row>
    <row r="472" spans="1:25" ht="20.100000000000001" customHeight="1" x14ac:dyDescent="0.15">
      <c r="A472" s="13" t="s">
        <v>1324</v>
      </c>
      <c r="B472" s="6">
        <v>0</v>
      </c>
      <c r="C472" s="6">
        <v>0</v>
      </c>
      <c r="D472" s="6">
        <v>0</v>
      </c>
      <c r="E472" s="6">
        <v>0</v>
      </c>
      <c r="F472" s="6">
        <v>0</v>
      </c>
      <c r="G472" s="6">
        <v>0</v>
      </c>
      <c r="H472" s="6">
        <v>0</v>
      </c>
      <c r="I472" s="6">
        <v>0</v>
      </c>
      <c r="J472" s="6">
        <v>0</v>
      </c>
      <c r="K472" s="6">
        <v>0</v>
      </c>
      <c r="L472" s="6">
        <v>0</v>
      </c>
      <c r="M472" s="6">
        <v>0</v>
      </c>
      <c r="N472" s="6">
        <v>0</v>
      </c>
      <c r="O472" s="6">
        <v>0</v>
      </c>
      <c r="P472" s="6">
        <v>0</v>
      </c>
      <c r="Q472" s="6">
        <v>0</v>
      </c>
      <c r="R472" s="6">
        <v>0</v>
      </c>
      <c r="S472" s="6">
        <v>0</v>
      </c>
      <c r="T472" s="6">
        <v>0</v>
      </c>
      <c r="U472" s="6">
        <v>0</v>
      </c>
      <c r="V472" s="6">
        <v>0</v>
      </c>
      <c r="W472" s="6">
        <v>0</v>
      </c>
      <c r="X472" s="6">
        <v>0</v>
      </c>
      <c r="Y472" s="6">
        <v>0</v>
      </c>
    </row>
    <row r="473" spans="1:25" ht="20.100000000000001" customHeight="1" x14ac:dyDescent="0.15">
      <c r="A473" s="13" t="s">
        <v>1328</v>
      </c>
      <c r="B473" s="6">
        <v>3596</v>
      </c>
      <c r="C473" s="6">
        <v>9502.11</v>
      </c>
      <c r="D473" s="6">
        <v>9502.11</v>
      </c>
      <c r="E473" s="6">
        <v>0</v>
      </c>
      <c r="F473" s="6">
        <v>0</v>
      </c>
      <c r="G473" s="6">
        <v>0</v>
      </c>
      <c r="H473" s="6">
        <v>0</v>
      </c>
      <c r="I473" s="6">
        <v>0</v>
      </c>
      <c r="J473" s="6">
        <v>0</v>
      </c>
      <c r="K473" s="6">
        <v>0</v>
      </c>
      <c r="L473" s="6">
        <v>0</v>
      </c>
      <c r="M473" s="6">
        <v>0</v>
      </c>
      <c r="N473" s="6">
        <v>0</v>
      </c>
      <c r="O473" s="6">
        <v>0</v>
      </c>
      <c r="P473" s="6">
        <v>0</v>
      </c>
      <c r="Q473" s="6">
        <v>0</v>
      </c>
      <c r="R473" s="6">
        <v>0</v>
      </c>
      <c r="S473" s="6">
        <v>0</v>
      </c>
      <c r="T473" s="6">
        <v>0</v>
      </c>
      <c r="U473" s="6">
        <v>0</v>
      </c>
      <c r="V473" s="6">
        <v>0</v>
      </c>
      <c r="W473" s="6">
        <v>0</v>
      </c>
      <c r="X473" s="6">
        <v>0</v>
      </c>
      <c r="Y473" s="6">
        <v>0</v>
      </c>
    </row>
    <row r="474" spans="1:25" ht="20.100000000000001" customHeight="1" x14ac:dyDescent="0.15">
      <c r="A474" s="13" t="s">
        <v>1332</v>
      </c>
      <c r="B474" s="6">
        <v>4199.9399999999996</v>
      </c>
      <c r="C474" s="6">
        <v>0</v>
      </c>
      <c r="D474" s="6">
        <v>0</v>
      </c>
      <c r="E474" s="6">
        <v>0</v>
      </c>
      <c r="F474" s="6">
        <v>0</v>
      </c>
      <c r="G474" s="6">
        <v>0</v>
      </c>
      <c r="H474" s="6">
        <v>0</v>
      </c>
      <c r="I474" s="6">
        <v>0</v>
      </c>
      <c r="J474" s="6">
        <v>0</v>
      </c>
      <c r="K474" s="6">
        <v>0</v>
      </c>
      <c r="L474" s="6">
        <v>0</v>
      </c>
      <c r="M474" s="6">
        <v>0</v>
      </c>
      <c r="N474" s="6">
        <v>0</v>
      </c>
      <c r="O474" s="6">
        <v>0</v>
      </c>
      <c r="P474" s="6">
        <v>0</v>
      </c>
      <c r="Q474" s="6">
        <v>0</v>
      </c>
      <c r="R474" s="6">
        <v>0</v>
      </c>
      <c r="S474" s="6">
        <v>0</v>
      </c>
      <c r="T474" s="6">
        <v>0</v>
      </c>
      <c r="U474" s="6">
        <v>0</v>
      </c>
      <c r="V474" s="6">
        <v>0</v>
      </c>
      <c r="W474" s="6">
        <v>0</v>
      </c>
      <c r="X474" s="6">
        <v>0</v>
      </c>
      <c r="Y474" s="6">
        <v>0</v>
      </c>
    </row>
    <row r="475" spans="1:25" ht="20.100000000000001" customHeight="1" x14ac:dyDescent="0.15">
      <c r="A475" s="13" t="s">
        <v>1336</v>
      </c>
      <c r="B475" s="6">
        <v>0</v>
      </c>
      <c r="C475" s="6">
        <v>0</v>
      </c>
      <c r="D475" s="6">
        <v>0</v>
      </c>
      <c r="E475" s="6">
        <v>0</v>
      </c>
      <c r="F475" s="6">
        <v>0</v>
      </c>
      <c r="G475" s="6">
        <v>0</v>
      </c>
      <c r="H475" s="6">
        <v>0</v>
      </c>
      <c r="I475" s="6">
        <v>0</v>
      </c>
      <c r="J475" s="6">
        <v>0</v>
      </c>
      <c r="K475" s="6">
        <v>0</v>
      </c>
      <c r="L475" s="6">
        <v>0</v>
      </c>
      <c r="M475" s="6">
        <v>0</v>
      </c>
      <c r="N475" s="6">
        <v>0</v>
      </c>
      <c r="O475" s="6">
        <v>0</v>
      </c>
      <c r="P475" s="6">
        <v>0</v>
      </c>
      <c r="Q475" s="6">
        <v>0</v>
      </c>
      <c r="R475" s="6">
        <v>0</v>
      </c>
      <c r="S475" s="6">
        <v>0</v>
      </c>
      <c r="T475" s="6">
        <v>0</v>
      </c>
      <c r="U475" s="6">
        <v>0</v>
      </c>
      <c r="V475" s="6">
        <v>0</v>
      </c>
      <c r="W475" s="6">
        <v>0</v>
      </c>
      <c r="X475" s="6">
        <v>0</v>
      </c>
      <c r="Y475" s="6">
        <v>0</v>
      </c>
    </row>
    <row r="476" spans="1:25" ht="20.100000000000001" customHeight="1" x14ac:dyDescent="0.15">
      <c r="A476" s="13" t="s">
        <v>1338</v>
      </c>
      <c r="B476" s="6">
        <v>0</v>
      </c>
      <c r="C476" s="6">
        <v>0</v>
      </c>
      <c r="D476" s="6">
        <v>0</v>
      </c>
      <c r="E476" s="6">
        <v>0</v>
      </c>
      <c r="F476" s="6">
        <v>0</v>
      </c>
      <c r="G476" s="6">
        <v>0</v>
      </c>
      <c r="H476" s="6">
        <v>0</v>
      </c>
      <c r="I476" s="6">
        <v>0</v>
      </c>
      <c r="J476" s="6">
        <v>0</v>
      </c>
      <c r="K476" s="6">
        <v>0</v>
      </c>
      <c r="L476" s="6">
        <v>0</v>
      </c>
      <c r="M476" s="6">
        <v>0</v>
      </c>
      <c r="N476" s="6">
        <v>0</v>
      </c>
      <c r="O476" s="6">
        <v>0</v>
      </c>
      <c r="P476" s="6">
        <v>0</v>
      </c>
      <c r="Q476" s="6">
        <v>0</v>
      </c>
      <c r="R476" s="6">
        <v>0</v>
      </c>
      <c r="S476" s="6">
        <v>0</v>
      </c>
      <c r="T476" s="6">
        <v>0</v>
      </c>
      <c r="U476" s="6">
        <v>0</v>
      </c>
      <c r="V476" s="6">
        <v>0</v>
      </c>
      <c r="W476" s="6">
        <v>0</v>
      </c>
      <c r="X476" s="6">
        <v>0</v>
      </c>
      <c r="Y476" s="6">
        <v>0</v>
      </c>
    </row>
    <row r="477" spans="1:25" ht="20.100000000000001" customHeight="1" x14ac:dyDescent="0.15">
      <c r="A477" s="13" t="s">
        <v>1342</v>
      </c>
      <c r="B477" s="6">
        <v>207690</v>
      </c>
      <c r="C477" s="6">
        <v>945800</v>
      </c>
      <c r="D477" s="6">
        <v>945800</v>
      </c>
      <c r="E477" s="6">
        <v>0</v>
      </c>
      <c r="F477" s="6">
        <v>0</v>
      </c>
      <c r="G477" s="6">
        <v>0</v>
      </c>
      <c r="H477" s="6">
        <v>0</v>
      </c>
      <c r="I477" s="6">
        <v>0</v>
      </c>
      <c r="J477" s="6">
        <v>0</v>
      </c>
      <c r="K477" s="6">
        <v>0</v>
      </c>
      <c r="L477" s="6">
        <v>0</v>
      </c>
      <c r="M477" s="6">
        <v>0</v>
      </c>
      <c r="N477" s="6">
        <v>0</v>
      </c>
      <c r="O477" s="6">
        <v>0</v>
      </c>
      <c r="P477" s="6">
        <v>0</v>
      </c>
      <c r="Q477" s="6">
        <v>0</v>
      </c>
      <c r="R477" s="6">
        <v>0</v>
      </c>
      <c r="S477" s="6">
        <v>0</v>
      </c>
      <c r="T477" s="6">
        <v>0</v>
      </c>
      <c r="U477" s="6">
        <v>0</v>
      </c>
      <c r="V477" s="6">
        <v>0</v>
      </c>
      <c r="W477" s="6">
        <v>0</v>
      </c>
      <c r="X477" s="6">
        <v>0</v>
      </c>
      <c r="Y477" s="6">
        <v>0</v>
      </c>
    </row>
    <row r="478" spans="1:25" ht="20.100000000000001" customHeight="1" x14ac:dyDescent="0.15">
      <c r="A478" s="13" t="s">
        <v>1346</v>
      </c>
      <c r="B478" s="6">
        <v>3141543.94</v>
      </c>
      <c r="C478" s="6">
        <v>2798617.61</v>
      </c>
      <c r="D478" s="6">
        <v>2798617.61</v>
      </c>
      <c r="E478" s="6">
        <v>0</v>
      </c>
      <c r="F478" s="6">
        <v>0</v>
      </c>
      <c r="G478" s="6">
        <v>0</v>
      </c>
      <c r="H478" s="6">
        <v>0</v>
      </c>
      <c r="I478" s="6">
        <v>0</v>
      </c>
      <c r="J478" s="6">
        <v>0</v>
      </c>
      <c r="K478" s="6">
        <v>0</v>
      </c>
      <c r="L478" s="6">
        <v>0</v>
      </c>
      <c r="M478" s="6">
        <v>0</v>
      </c>
      <c r="N478" s="6">
        <v>0</v>
      </c>
      <c r="O478" s="6">
        <v>0</v>
      </c>
      <c r="P478" s="6">
        <v>0</v>
      </c>
      <c r="Q478" s="6">
        <v>0</v>
      </c>
      <c r="R478" s="6">
        <v>0</v>
      </c>
      <c r="S478" s="6">
        <v>0</v>
      </c>
      <c r="T478" s="6">
        <v>0</v>
      </c>
      <c r="U478" s="6">
        <v>0</v>
      </c>
      <c r="V478" s="6">
        <v>0</v>
      </c>
      <c r="W478" s="6">
        <v>0</v>
      </c>
      <c r="X478" s="6">
        <v>0</v>
      </c>
      <c r="Y478" s="6">
        <v>0</v>
      </c>
    </row>
    <row r="479" spans="1:25" ht="20.100000000000001" customHeight="1" x14ac:dyDescent="0.15">
      <c r="A479" s="13" t="s">
        <v>1350</v>
      </c>
      <c r="B479" s="6">
        <v>1943945</v>
      </c>
      <c r="C479" s="6">
        <v>1242969.8700000001</v>
      </c>
      <c r="D479" s="6">
        <v>1242969.8700000001</v>
      </c>
      <c r="E479" s="6">
        <v>0</v>
      </c>
      <c r="F479" s="6">
        <v>0</v>
      </c>
      <c r="G479" s="6">
        <v>0</v>
      </c>
      <c r="H479" s="6">
        <v>0</v>
      </c>
      <c r="I479" s="6">
        <v>0</v>
      </c>
      <c r="J479" s="6">
        <v>0</v>
      </c>
      <c r="K479" s="6">
        <v>0</v>
      </c>
      <c r="L479" s="6">
        <v>0</v>
      </c>
      <c r="M479" s="6">
        <v>0</v>
      </c>
      <c r="N479" s="6">
        <v>0</v>
      </c>
      <c r="O479" s="6">
        <v>0</v>
      </c>
      <c r="P479" s="6">
        <v>0</v>
      </c>
      <c r="Q479" s="6">
        <v>0</v>
      </c>
      <c r="R479" s="6">
        <v>0</v>
      </c>
      <c r="S479" s="6">
        <v>0</v>
      </c>
      <c r="T479" s="6">
        <v>0</v>
      </c>
      <c r="U479" s="6">
        <v>0</v>
      </c>
      <c r="V479" s="6">
        <v>0</v>
      </c>
      <c r="W479" s="6">
        <v>0</v>
      </c>
      <c r="X479" s="6">
        <v>0</v>
      </c>
      <c r="Y479" s="6">
        <v>0</v>
      </c>
    </row>
    <row r="480" spans="1:25" ht="20.100000000000001" customHeight="1" x14ac:dyDescent="0.15">
      <c r="A480" s="13" t="s">
        <v>1354</v>
      </c>
      <c r="B480" s="6">
        <v>0</v>
      </c>
      <c r="C480" s="6">
        <v>0</v>
      </c>
      <c r="D480" s="6">
        <v>0</v>
      </c>
      <c r="E480" s="6">
        <v>0</v>
      </c>
      <c r="F480" s="6">
        <v>0</v>
      </c>
      <c r="G480" s="6">
        <v>0</v>
      </c>
      <c r="H480" s="6">
        <v>0</v>
      </c>
      <c r="I480" s="6">
        <v>0</v>
      </c>
      <c r="J480" s="6">
        <v>0</v>
      </c>
      <c r="K480" s="6">
        <v>0</v>
      </c>
      <c r="L480" s="6">
        <v>0</v>
      </c>
      <c r="M480" s="6">
        <v>0</v>
      </c>
      <c r="N480" s="6">
        <v>0</v>
      </c>
      <c r="O480" s="6">
        <v>0</v>
      </c>
      <c r="P480" s="6">
        <v>0</v>
      </c>
      <c r="Q480" s="6">
        <v>0</v>
      </c>
      <c r="R480" s="6">
        <v>0</v>
      </c>
      <c r="S480" s="6">
        <v>0</v>
      </c>
      <c r="T480" s="6">
        <v>0</v>
      </c>
      <c r="U480" s="6">
        <v>0</v>
      </c>
      <c r="V480" s="6">
        <v>0</v>
      </c>
      <c r="W480" s="6">
        <v>0</v>
      </c>
      <c r="X480" s="6">
        <v>0</v>
      </c>
      <c r="Y480" s="6">
        <v>0</v>
      </c>
    </row>
    <row r="481" spans="1:25" ht="20.100000000000001" customHeight="1" x14ac:dyDescent="0.15">
      <c r="A481" s="13" t="s">
        <v>1358</v>
      </c>
      <c r="B481" s="6">
        <v>0</v>
      </c>
      <c r="C481" s="6">
        <v>0</v>
      </c>
      <c r="D481" s="6">
        <v>0</v>
      </c>
      <c r="E481" s="6">
        <v>0</v>
      </c>
      <c r="F481" s="6">
        <v>0</v>
      </c>
      <c r="G481" s="6">
        <v>0</v>
      </c>
      <c r="H481" s="6">
        <v>0</v>
      </c>
      <c r="I481" s="6">
        <v>0</v>
      </c>
      <c r="J481" s="6">
        <v>0</v>
      </c>
      <c r="K481" s="6">
        <v>0</v>
      </c>
      <c r="L481" s="6">
        <v>0</v>
      </c>
      <c r="M481" s="6">
        <v>0</v>
      </c>
      <c r="N481" s="6">
        <v>0</v>
      </c>
      <c r="O481" s="6">
        <v>0</v>
      </c>
      <c r="P481" s="6">
        <v>0</v>
      </c>
      <c r="Q481" s="6">
        <v>0</v>
      </c>
      <c r="R481" s="6">
        <v>0</v>
      </c>
      <c r="S481" s="6">
        <v>0</v>
      </c>
      <c r="T481" s="6">
        <v>0</v>
      </c>
      <c r="U481" s="6">
        <v>0</v>
      </c>
      <c r="V481" s="6">
        <v>0</v>
      </c>
      <c r="W481" s="6">
        <v>0</v>
      </c>
      <c r="X481" s="6">
        <v>0</v>
      </c>
      <c r="Y481" s="6">
        <v>0</v>
      </c>
    </row>
    <row r="482" spans="1:25" ht="20.100000000000001" customHeight="1" x14ac:dyDescent="0.15">
      <c r="A482" s="13" t="s">
        <v>1360</v>
      </c>
      <c r="B482" s="6">
        <v>0</v>
      </c>
      <c r="C482" s="6">
        <v>0</v>
      </c>
      <c r="D482" s="6">
        <v>0</v>
      </c>
      <c r="E482" s="6">
        <v>0</v>
      </c>
      <c r="F482" s="6">
        <v>0</v>
      </c>
      <c r="G482" s="6">
        <v>0</v>
      </c>
      <c r="H482" s="6">
        <v>0</v>
      </c>
      <c r="I482" s="6">
        <v>0</v>
      </c>
      <c r="J482" s="6">
        <v>0</v>
      </c>
      <c r="K482" s="6">
        <v>0</v>
      </c>
      <c r="L482" s="6">
        <v>0</v>
      </c>
      <c r="M482" s="6">
        <v>0</v>
      </c>
      <c r="N482" s="6">
        <v>0</v>
      </c>
      <c r="O482" s="6">
        <v>0</v>
      </c>
      <c r="P482" s="6">
        <v>0</v>
      </c>
      <c r="Q482" s="6">
        <v>0</v>
      </c>
      <c r="R482" s="6">
        <v>0</v>
      </c>
      <c r="S482" s="6">
        <v>0</v>
      </c>
      <c r="T482" s="6">
        <v>0</v>
      </c>
      <c r="U482" s="6">
        <v>0</v>
      </c>
      <c r="V482" s="6">
        <v>0</v>
      </c>
      <c r="W482" s="6">
        <v>0</v>
      </c>
      <c r="X482" s="6">
        <v>0</v>
      </c>
      <c r="Y482" s="6">
        <v>0</v>
      </c>
    </row>
    <row r="483" spans="1:25" ht="20.100000000000001" customHeight="1" x14ac:dyDescent="0.15">
      <c r="A483" s="13" t="s">
        <v>1364</v>
      </c>
      <c r="B483" s="6">
        <v>0</v>
      </c>
      <c r="C483" s="6">
        <v>0</v>
      </c>
      <c r="D483" s="6">
        <v>0</v>
      </c>
      <c r="E483" s="6">
        <v>0</v>
      </c>
      <c r="F483" s="6">
        <v>0</v>
      </c>
      <c r="G483" s="6">
        <v>0</v>
      </c>
      <c r="H483" s="6">
        <v>0</v>
      </c>
      <c r="I483" s="6">
        <v>0</v>
      </c>
      <c r="J483" s="6">
        <v>0</v>
      </c>
      <c r="K483" s="6">
        <v>0</v>
      </c>
      <c r="L483" s="6">
        <v>0</v>
      </c>
      <c r="M483" s="6">
        <v>0</v>
      </c>
      <c r="N483" s="6">
        <v>0</v>
      </c>
      <c r="O483" s="6">
        <v>0</v>
      </c>
      <c r="P483" s="6">
        <v>0</v>
      </c>
      <c r="Q483" s="6">
        <v>0</v>
      </c>
      <c r="R483" s="6">
        <v>0</v>
      </c>
      <c r="S483" s="6">
        <v>0</v>
      </c>
      <c r="T483" s="6">
        <v>0</v>
      </c>
      <c r="U483" s="6">
        <v>0</v>
      </c>
      <c r="V483" s="6">
        <v>0</v>
      </c>
      <c r="W483" s="6">
        <v>0</v>
      </c>
      <c r="X483" s="6">
        <v>0</v>
      </c>
      <c r="Y483" s="6">
        <v>0</v>
      </c>
    </row>
    <row r="484" spans="1:25" ht="20.100000000000001" customHeight="1" x14ac:dyDescent="0.15">
      <c r="A484" s="13" t="s">
        <v>1368</v>
      </c>
      <c r="B484" s="6">
        <v>0</v>
      </c>
      <c r="C484" s="6">
        <v>0</v>
      </c>
      <c r="D484" s="6">
        <v>0</v>
      </c>
      <c r="E484" s="6">
        <v>0</v>
      </c>
      <c r="F484" s="6">
        <v>0</v>
      </c>
      <c r="G484" s="6">
        <v>0</v>
      </c>
      <c r="H484" s="6">
        <v>0</v>
      </c>
      <c r="I484" s="6">
        <v>0</v>
      </c>
      <c r="J484" s="6">
        <v>0</v>
      </c>
      <c r="K484" s="6">
        <v>0</v>
      </c>
      <c r="L484" s="6">
        <v>0</v>
      </c>
      <c r="M484" s="6">
        <v>0</v>
      </c>
      <c r="N484" s="6">
        <v>0</v>
      </c>
      <c r="O484" s="6">
        <v>0</v>
      </c>
      <c r="P484" s="6">
        <v>0</v>
      </c>
      <c r="Q484" s="6">
        <v>0</v>
      </c>
      <c r="R484" s="6">
        <v>0</v>
      </c>
      <c r="S484" s="6">
        <v>0</v>
      </c>
      <c r="T484" s="6">
        <v>0</v>
      </c>
      <c r="U484" s="6">
        <v>0</v>
      </c>
      <c r="V484" s="6">
        <v>0</v>
      </c>
      <c r="W484" s="6">
        <v>0</v>
      </c>
      <c r="X484" s="6">
        <v>0</v>
      </c>
      <c r="Y484" s="6">
        <v>0</v>
      </c>
    </row>
    <row r="485" spans="1:25" ht="20.100000000000001" customHeight="1" x14ac:dyDescent="0.15">
      <c r="A485" s="13" t="s">
        <v>1372</v>
      </c>
      <c r="B485" s="6">
        <v>0</v>
      </c>
      <c r="C485" s="6">
        <v>0</v>
      </c>
      <c r="D485" s="6">
        <v>0</v>
      </c>
      <c r="E485" s="6">
        <v>0</v>
      </c>
      <c r="F485" s="6">
        <v>0</v>
      </c>
      <c r="G485" s="6">
        <v>0</v>
      </c>
      <c r="H485" s="6">
        <v>0</v>
      </c>
      <c r="I485" s="6">
        <v>0</v>
      </c>
      <c r="J485" s="6">
        <v>0</v>
      </c>
      <c r="K485" s="6">
        <v>0</v>
      </c>
      <c r="L485" s="6">
        <v>0</v>
      </c>
      <c r="M485" s="6">
        <v>0</v>
      </c>
      <c r="N485" s="6">
        <v>0</v>
      </c>
      <c r="O485" s="6">
        <v>0</v>
      </c>
      <c r="P485" s="6">
        <v>0</v>
      </c>
      <c r="Q485" s="6">
        <v>0</v>
      </c>
      <c r="R485" s="6">
        <v>0</v>
      </c>
      <c r="S485" s="6">
        <v>0</v>
      </c>
      <c r="T485" s="6">
        <v>0</v>
      </c>
      <c r="U485" s="6">
        <v>0</v>
      </c>
      <c r="V485" s="6">
        <v>0</v>
      </c>
      <c r="W485" s="6">
        <v>0</v>
      </c>
      <c r="X485" s="6">
        <v>0</v>
      </c>
      <c r="Y485" s="6">
        <v>0</v>
      </c>
    </row>
    <row r="486" spans="1:25" ht="20.100000000000001" customHeight="1" x14ac:dyDescent="0.15">
      <c r="A486" s="13" t="s">
        <v>1376</v>
      </c>
      <c r="B486" s="6">
        <v>0</v>
      </c>
      <c r="C486" s="6">
        <v>0</v>
      </c>
      <c r="D486" s="6">
        <v>0</v>
      </c>
      <c r="E486" s="6">
        <v>0</v>
      </c>
      <c r="F486" s="6">
        <v>0</v>
      </c>
      <c r="G486" s="6">
        <v>0</v>
      </c>
      <c r="H486" s="6">
        <v>0</v>
      </c>
      <c r="I486" s="6">
        <v>0</v>
      </c>
      <c r="J486" s="6">
        <v>0</v>
      </c>
      <c r="K486" s="6">
        <v>0</v>
      </c>
      <c r="L486" s="6">
        <v>0</v>
      </c>
      <c r="M486" s="6">
        <v>0</v>
      </c>
      <c r="N486" s="6">
        <v>0</v>
      </c>
      <c r="O486" s="6">
        <v>0</v>
      </c>
      <c r="P486" s="6">
        <v>0</v>
      </c>
      <c r="Q486" s="6">
        <v>0</v>
      </c>
      <c r="R486" s="6">
        <v>0</v>
      </c>
      <c r="S486" s="6">
        <v>0</v>
      </c>
      <c r="T486" s="6">
        <v>0</v>
      </c>
      <c r="U486" s="6">
        <v>0</v>
      </c>
      <c r="V486" s="6">
        <v>0</v>
      </c>
      <c r="W486" s="6">
        <v>0</v>
      </c>
      <c r="X486" s="6">
        <v>0</v>
      </c>
      <c r="Y486" s="6">
        <v>0</v>
      </c>
    </row>
    <row r="487" spans="1:25" ht="20.100000000000001" customHeight="1" x14ac:dyDescent="0.15">
      <c r="A487" s="13" t="s">
        <v>1380</v>
      </c>
      <c r="B487" s="6">
        <v>0</v>
      </c>
      <c r="C487" s="6">
        <v>0</v>
      </c>
      <c r="D487" s="6">
        <v>0</v>
      </c>
      <c r="E487" s="6">
        <v>0</v>
      </c>
      <c r="F487" s="6">
        <v>0</v>
      </c>
      <c r="G487" s="6">
        <v>0</v>
      </c>
      <c r="H487" s="6">
        <v>0</v>
      </c>
      <c r="I487" s="6">
        <v>0</v>
      </c>
      <c r="J487" s="6">
        <v>0</v>
      </c>
      <c r="K487" s="6">
        <v>0</v>
      </c>
      <c r="L487" s="6">
        <v>0</v>
      </c>
      <c r="M487" s="6">
        <v>0</v>
      </c>
      <c r="N487" s="6">
        <v>0</v>
      </c>
      <c r="O487" s="6">
        <v>0</v>
      </c>
      <c r="P487" s="6">
        <v>0</v>
      </c>
      <c r="Q487" s="6">
        <v>0</v>
      </c>
      <c r="R487" s="6">
        <v>0</v>
      </c>
      <c r="S487" s="6">
        <v>0</v>
      </c>
      <c r="T487" s="6">
        <v>0</v>
      </c>
      <c r="U487" s="6">
        <v>0</v>
      </c>
      <c r="V487" s="6">
        <v>0</v>
      </c>
      <c r="W487" s="6">
        <v>0</v>
      </c>
      <c r="X487" s="6">
        <v>0</v>
      </c>
      <c r="Y487" s="6">
        <v>0</v>
      </c>
    </row>
    <row r="488" spans="1:25" ht="20.100000000000001" customHeight="1" x14ac:dyDescent="0.15">
      <c r="A488" s="13" t="s">
        <v>1384</v>
      </c>
      <c r="B488" s="6">
        <v>0</v>
      </c>
      <c r="C488" s="6">
        <v>0</v>
      </c>
      <c r="D488" s="6">
        <v>0</v>
      </c>
      <c r="E488" s="6">
        <v>0</v>
      </c>
      <c r="F488" s="6">
        <v>0</v>
      </c>
      <c r="G488" s="6">
        <v>0</v>
      </c>
      <c r="H488" s="6">
        <v>0</v>
      </c>
      <c r="I488" s="6">
        <v>0</v>
      </c>
      <c r="J488" s="6">
        <v>0</v>
      </c>
      <c r="K488" s="6">
        <v>0</v>
      </c>
      <c r="L488" s="6">
        <v>0</v>
      </c>
      <c r="M488" s="6">
        <v>0</v>
      </c>
      <c r="N488" s="6">
        <v>0</v>
      </c>
      <c r="O488" s="6">
        <v>0</v>
      </c>
      <c r="P488" s="6">
        <v>0</v>
      </c>
      <c r="Q488" s="6">
        <v>0</v>
      </c>
      <c r="R488" s="6">
        <v>0</v>
      </c>
      <c r="S488" s="6">
        <v>0</v>
      </c>
      <c r="T488" s="6">
        <v>0</v>
      </c>
      <c r="U488" s="6">
        <v>0</v>
      </c>
      <c r="V488" s="6">
        <v>0</v>
      </c>
      <c r="W488" s="6">
        <v>0</v>
      </c>
      <c r="X488" s="6">
        <v>0</v>
      </c>
      <c r="Y488" s="6">
        <v>0</v>
      </c>
    </row>
    <row r="489" spans="1:25" ht="20.100000000000001" customHeight="1" x14ac:dyDescent="0.15">
      <c r="A489" s="13" t="s">
        <v>1388</v>
      </c>
      <c r="B489" s="6">
        <v>0</v>
      </c>
      <c r="C489" s="6">
        <v>0</v>
      </c>
      <c r="D489" s="6">
        <v>0</v>
      </c>
      <c r="E489" s="6">
        <v>0</v>
      </c>
      <c r="F489" s="6">
        <v>0</v>
      </c>
      <c r="G489" s="6">
        <v>0</v>
      </c>
      <c r="H489" s="6">
        <v>0</v>
      </c>
      <c r="I489" s="6">
        <v>0</v>
      </c>
      <c r="J489" s="6">
        <v>0</v>
      </c>
      <c r="K489" s="6">
        <v>0</v>
      </c>
      <c r="L489" s="6">
        <v>0</v>
      </c>
      <c r="M489" s="6">
        <v>0</v>
      </c>
      <c r="N489" s="6">
        <v>0</v>
      </c>
      <c r="O489" s="6">
        <v>0</v>
      </c>
      <c r="P489" s="6">
        <v>0</v>
      </c>
      <c r="Q489" s="6">
        <v>0</v>
      </c>
      <c r="R489" s="6">
        <v>0</v>
      </c>
      <c r="S489" s="6">
        <v>0</v>
      </c>
      <c r="T489" s="6">
        <v>0</v>
      </c>
      <c r="U489" s="6">
        <v>0</v>
      </c>
      <c r="V489" s="6">
        <v>0</v>
      </c>
      <c r="W489" s="6">
        <v>0</v>
      </c>
      <c r="X489" s="6">
        <v>0</v>
      </c>
      <c r="Y489" s="6">
        <v>0</v>
      </c>
    </row>
    <row r="490" spans="1:25" ht="20.100000000000001" customHeight="1" x14ac:dyDescent="0.15">
      <c r="A490" s="13" t="s">
        <v>1392</v>
      </c>
      <c r="B490" s="6">
        <v>0</v>
      </c>
      <c r="C490" s="6">
        <v>0</v>
      </c>
      <c r="D490" s="6">
        <v>0</v>
      </c>
      <c r="E490" s="6">
        <v>0</v>
      </c>
      <c r="F490" s="6">
        <v>0</v>
      </c>
      <c r="G490" s="6">
        <v>0</v>
      </c>
      <c r="H490" s="6">
        <v>0</v>
      </c>
      <c r="I490" s="6">
        <v>0</v>
      </c>
      <c r="J490" s="6">
        <v>0</v>
      </c>
      <c r="K490" s="6">
        <v>0</v>
      </c>
      <c r="L490" s="6">
        <v>0</v>
      </c>
      <c r="M490" s="6">
        <v>0</v>
      </c>
      <c r="N490" s="6">
        <v>0</v>
      </c>
      <c r="O490" s="6">
        <v>0</v>
      </c>
      <c r="P490" s="6">
        <v>0</v>
      </c>
      <c r="Q490" s="6">
        <v>0</v>
      </c>
      <c r="R490" s="6">
        <v>0</v>
      </c>
      <c r="S490" s="6">
        <v>0</v>
      </c>
      <c r="T490" s="6">
        <v>0</v>
      </c>
      <c r="U490" s="6">
        <v>0</v>
      </c>
      <c r="V490" s="6">
        <v>0</v>
      </c>
      <c r="W490" s="6">
        <v>0</v>
      </c>
      <c r="X490" s="6">
        <v>0</v>
      </c>
      <c r="Y490" s="6">
        <v>0</v>
      </c>
    </row>
    <row r="491" spans="1:25" ht="20.100000000000001" customHeight="1" x14ac:dyDescent="0.15">
      <c r="A491" s="13" t="s">
        <v>1396</v>
      </c>
      <c r="B491" s="6">
        <v>0</v>
      </c>
      <c r="C491" s="6">
        <v>0</v>
      </c>
      <c r="D491" s="6">
        <v>0</v>
      </c>
      <c r="E491" s="6">
        <v>0</v>
      </c>
      <c r="F491" s="6">
        <v>0</v>
      </c>
      <c r="G491" s="6">
        <v>0</v>
      </c>
      <c r="H491" s="6">
        <v>0</v>
      </c>
      <c r="I491" s="6">
        <v>0</v>
      </c>
      <c r="J491" s="6">
        <v>0</v>
      </c>
      <c r="K491" s="6">
        <v>0</v>
      </c>
      <c r="L491" s="6">
        <v>0</v>
      </c>
      <c r="M491" s="6">
        <v>0</v>
      </c>
      <c r="N491" s="6">
        <v>0</v>
      </c>
      <c r="O491" s="6">
        <v>0</v>
      </c>
      <c r="P491" s="6">
        <v>0</v>
      </c>
      <c r="Q491" s="6">
        <v>0</v>
      </c>
      <c r="R491" s="6">
        <v>0</v>
      </c>
      <c r="S491" s="6">
        <v>0</v>
      </c>
      <c r="T491" s="6">
        <v>0</v>
      </c>
      <c r="U491" s="6">
        <v>0</v>
      </c>
      <c r="V491" s="6">
        <v>0</v>
      </c>
      <c r="W491" s="6">
        <v>0</v>
      </c>
      <c r="X491" s="6">
        <v>0</v>
      </c>
      <c r="Y491" s="6">
        <v>0</v>
      </c>
    </row>
    <row r="492" spans="1:25" ht="20.100000000000001" customHeight="1" x14ac:dyDescent="0.15">
      <c r="A492" s="13" t="s">
        <v>63</v>
      </c>
      <c r="B492" s="6">
        <v>127916.5</v>
      </c>
      <c r="C492" s="6">
        <v>104255</v>
      </c>
      <c r="D492" s="6">
        <v>104255</v>
      </c>
      <c r="E492" s="6">
        <v>0</v>
      </c>
      <c r="F492" s="6">
        <v>0</v>
      </c>
      <c r="G492" s="6">
        <v>0</v>
      </c>
      <c r="H492" s="6">
        <v>0</v>
      </c>
      <c r="I492" s="6">
        <v>0</v>
      </c>
      <c r="J492" s="6">
        <v>0</v>
      </c>
      <c r="K492" s="6">
        <v>0</v>
      </c>
      <c r="L492" s="6">
        <v>0</v>
      </c>
      <c r="M492" s="6">
        <v>0</v>
      </c>
      <c r="N492" s="6">
        <v>0</v>
      </c>
      <c r="O492" s="6">
        <v>0</v>
      </c>
      <c r="P492" s="6">
        <v>0</v>
      </c>
      <c r="Q492" s="6">
        <v>0</v>
      </c>
      <c r="R492" s="6">
        <v>0</v>
      </c>
      <c r="S492" s="6">
        <v>0</v>
      </c>
      <c r="T492" s="6">
        <v>0</v>
      </c>
      <c r="U492" s="6">
        <v>0</v>
      </c>
      <c r="V492" s="6">
        <v>0</v>
      </c>
      <c r="W492" s="6">
        <v>0</v>
      </c>
      <c r="X492" s="6">
        <v>0</v>
      </c>
      <c r="Y492" s="6">
        <v>0</v>
      </c>
    </row>
    <row r="493" spans="1:25" ht="20.100000000000001" customHeight="1" x14ac:dyDescent="0.15">
      <c r="A493" s="13" t="s">
        <v>1403</v>
      </c>
      <c r="B493" s="6">
        <v>0</v>
      </c>
      <c r="C493" s="6">
        <v>0</v>
      </c>
      <c r="D493" s="6">
        <v>0</v>
      </c>
      <c r="E493" s="6">
        <v>0</v>
      </c>
      <c r="F493" s="6">
        <v>0</v>
      </c>
      <c r="G493" s="6">
        <v>0</v>
      </c>
      <c r="H493" s="6">
        <v>0</v>
      </c>
      <c r="I493" s="6">
        <v>0</v>
      </c>
      <c r="J493" s="6">
        <v>0</v>
      </c>
      <c r="K493" s="6">
        <v>0</v>
      </c>
      <c r="L493" s="6">
        <v>0</v>
      </c>
      <c r="M493" s="6">
        <v>0</v>
      </c>
      <c r="N493" s="6">
        <v>0</v>
      </c>
      <c r="O493" s="6">
        <v>0</v>
      </c>
      <c r="P493" s="6">
        <v>0</v>
      </c>
      <c r="Q493" s="6">
        <v>0</v>
      </c>
      <c r="R493" s="6">
        <v>0</v>
      </c>
      <c r="S493" s="6">
        <v>0</v>
      </c>
      <c r="T493" s="6">
        <v>0</v>
      </c>
      <c r="U493" s="6">
        <v>0</v>
      </c>
      <c r="V493" s="6">
        <v>0</v>
      </c>
      <c r="W493" s="6">
        <v>0</v>
      </c>
      <c r="X493" s="6">
        <v>0</v>
      </c>
      <c r="Y493" s="6">
        <v>0</v>
      </c>
    </row>
    <row r="494" spans="1:25" ht="20.100000000000001" customHeight="1" x14ac:dyDescent="0.15">
      <c r="A494" s="13" t="s">
        <v>1407</v>
      </c>
      <c r="B494" s="6">
        <v>0</v>
      </c>
      <c r="C494" s="6">
        <v>0</v>
      </c>
      <c r="D494" s="6">
        <v>0</v>
      </c>
      <c r="E494" s="6">
        <v>0</v>
      </c>
      <c r="F494" s="6">
        <v>0</v>
      </c>
      <c r="G494" s="6">
        <v>0</v>
      </c>
      <c r="H494" s="6">
        <v>0</v>
      </c>
      <c r="I494" s="6">
        <v>0</v>
      </c>
      <c r="J494" s="6">
        <v>0</v>
      </c>
      <c r="K494" s="6">
        <v>0</v>
      </c>
      <c r="L494" s="6">
        <v>0</v>
      </c>
      <c r="M494" s="6">
        <v>0</v>
      </c>
      <c r="N494" s="6">
        <v>0</v>
      </c>
      <c r="O494" s="6">
        <v>0</v>
      </c>
      <c r="P494" s="6">
        <v>0</v>
      </c>
      <c r="Q494" s="6">
        <v>0</v>
      </c>
      <c r="R494" s="6">
        <v>0</v>
      </c>
      <c r="S494" s="6">
        <v>0</v>
      </c>
      <c r="T494" s="6">
        <v>0</v>
      </c>
      <c r="U494" s="6">
        <v>0</v>
      </c>
      <c r="V494" s="6">
        <v>0</v>
      </c>
      <c r="W494" s="6">
        <v>0</v>
      </c>
      <c r="X494" s="6">
        <v>0</v>
      </c>
      <c r="Y494" s="6">
        <v>0</v>
      </c>
    </row>
    <row r="495" spans="1:25" ht="20.100000000000001" customHeight="1" x14ac:dyDescent="0.15">
      <c r="A495" s="13" t="s">
        <v>1411</v>
      </c>
      <c r="B495" s="6">
        <v>0</v>
      </c>
      <c r="C495" s="6">
        <v>0</v>
      </c>
      <c r="D495" s="6">
        <v>0</v>
      </c>
      <c r="E495" s="6">
        <v>0</v>
      </c>
      <c r="F495" s="6">
        <v>0</v>
      </c>
      <c r="G495" s="6">
        <v>0</v>
      </c>
      <c r="H495" s="6">
        <v>0</v>
      </c>
      <c r="I495" s="6">
        <v>0</v>
      </c>
      <c r="J495" s="6">
        <v>0</v>
      </c>
      <c r="K495" s="6">
        <v>0</v>
      </c>
      <c r="L495" s="6">
        <v>0</v>
      </c>
      <c r="M495" s="6">
        <v>0</v>
      </c>
      <c r="N495" s="6">
        <v>0</v>
      </c>
      <c r="O495" s="6">
        <v>0</v>
      </c>
      <c r="P495" s="6">
        <v>0</v>
      </c>
      <c r="Q495" s="6">
        <v>0</v>
      </c>
      <c r="R495" s="6">
        <v>0</v>
      </c>
      <c r="S495" s="6">
        <v>0</v>
      </c>
      <c r="T495" s="6">
        <v>0</v>
      </c>
      <c r="U495" s="6">
        <v>0</v>
      </c>
      <c r="V495" s="6">
        <v>0</v>
      </c>
      <c r="W495" s="6">
        <v>0</v>
      </c>
      <c r="X495" s="6">
        <v>0</v>
      </c>
      <c r="Y495" s="6">
        <v>0</v>
      </c>
    </row>
    <row r="496" spans="1:25" ht="20.100000000000001" customHeight="1" x14ac:dyDescent="0.15">
      <c r="A496" s="13" t="s">
        <v>1415</v>
      </c>
      <c r="B496" s="6">
        <v>0</v>
      </c>
      <c r="C496" s="6">
        <v>0</v>
      </c>
      <c r="D496" s="6">
        <v>0</v>
      </c>
      <c r="E496" s="6">
        <v>0</v>
      </c>
      <c r="F496" s="6">
        <v>0</v>
      </c>
      <c r="G496" s="6">
        <v>0</v>
      </c>
      <c r="H496" s="6">
        <v>0</v>
      </c>
      <c r="I496" s="6">
        <v>0</v>
      </c>
      <c r="J496" s="6">
        <v>0</v>
      </c>
      <c r="K496" s="6">
        <v>0</v>
      </c>
      <c r="L496" s="6">
        <v>0</v>
      </c>
      <c r="M496" s="6">
        <v>0</v>
      </c>
      <c r="N496" s="6">
        <v>0</v>
      </c>
      <c r="O496" s="6">
        <v>0</v>
      </c>
      <c r="P496" s="6">
        <v>0</v>
      </c>
      <c r="Q496" s="6">
        <v>0</v>
      </c>
      <c r="R496" s="6">
        <v>0</v>
      </c>
      <c r="S496" s="6">
        <v>0</v>
      </c>
      <c r="T496" s="6">
        <v>0</v>
      </c>
      <c r="U496" s="6">
        <v>0</v>
      </c>
      <c r="V496" s="6">
        <v>0</v>
      </c>
      <c r="W496" s="6">
        <v>0</v>
      </c>
      <c r="X496" s="6">
        <v>0</v>
      </c>
      <c r="Y496" s="6">
        <v>0</v>
      </c>
    </row>
    <row r="497" spans="1:25" ht="20.100000000000001" customHeight="1" x14ac:dyDescent="0.15">
      <c r="A497" s="13" t="s">
        <v>1419</v>
      </c>
      <c r="B497" s="6">
        <v>0</v>
      </c>
      <c r="C497" s="6">
        <v>0</v>
      </c>
      <c r="D497" s="6">
        <v>0</v>
      </c>
      <c r="E497" s="6">
        <v>0</v>
      </c>
      <c r="F497" s="6">
        <v>0</v>
      </c>
      <c r="G497" s="6">
        <v>0</v>
      </c>
      <c r="H497" s="6">
        <v>0</v>
      </c>
      <c r="I497" s="6">
        <v>0</v>
      </c>
      <c r="J497" s="6">
        <v>0</v>
      </c>
      <c r="K497" s="6">
        <v>0</v>
      </c>
      <c r="L497" s="6">
        <v>0</v>
      </c>
      <c r="M497" s="6">
        <v>0</v>
      </c>
      <c r="N497" s="6">
        <v>0</v>
      </c>
      <c r="O497" s="6">
        <v>0</v>
      </c>
      <c r="P497" s="6">
        <v>0</v>
      </c>
      <c r="Q497" s="6">
        <v>0</v>
      </c>
      <c r="R497" s="6">
        <v>0</v>
      </c>
      <c r="S497" s="6">
        <v>0</v>
      </c>
      <c r="T497" s="6">
        <v>0</v>
      </c>
      <c r="U497" s="6">
        <v>0</v>
      </c>
      <c r="V497" s="6">
        <v>0</v>
      </c>
      <c r="W497" s="6">
        <v>0</v>
      </c>
      <c r="X497" s="6">
        <v>0</v>
      </c>
      <c r="Y497" s="6">
        <v>0</v>
      </c>
    </row>
    <row r="498" spans="1:25" ht="20.100000000000001" customHeight="1" x14ac:dyDescent="0.15">
      <c r="A498" s="13" t="s">
        <v>1423</v>
      </c>
      <c r="B498" s="6">
        <v>0</v>
      </c>
      <c r="C498" s="6">
        <v>0</v>
      </c>
      <c r="D498" s="6">
        <v>0</v>
      </c>
      <c r="E498" s="6">
        <v>0</v>
      </c>
      <c r="F498" s="6">
        <v>0</v>
      </c>
      <c r="G498" s="6">
        <v>0</v>
      </c>
      <c r="H498" s="6">
        <v>0</v>
      </c>
      <c r="I498" s="6">
        <v>0</v>
      </c>
      <c r="J498" s="6">
        <v>0</v>
      </c>
      <c r="K498" s="6">
        <v>0</v>
      </c>
      <c r="L498" s="6">
        <v>0</v>
      </c>
      <c r="M498" s="6">
        <v>0</v>
      </c>
      <c r="N498" s="6">
        <v>0</v>
      </c>
      <c r="O498" s="6">
        <v>0</v>
      </c>
      <c r="P498" s="6">
        <v>0</v>
      </c>
      <c r="Q498" s="6">
        <v>0</v>
      </c>
      <c r="R498" s="6">
        <v>0</v>
      </c>
      <c r="S498" s="6">
        <v>0</v>
      </c>
      <c r="T498" s="6">
        <v>0</v>
      </c>
      <c r="U498" s="6">
        <v>0</v>
      </c>
      <c r="V498" s="6">
        <v>0</v>
      </c>
      <c r="W498" s="6">
        <v>0</v>
      </c>
      <c r="X498" s="6">
        <v>0</v>
      </c>
      <c r="Y498" s="6">
        <v>0</v>
      </c>
    </row>
    <row r="499" spans="1:25" ht="20.100000000000001" customHeight="1" x14ac:dyDescent="0.15">
      <c r="A499" s="13" t="s">
        <v>1425</v>
      </c>
      <c r="B499" s="6">
        <v>0</v>
      </c>
      <c r="C499" s="6">
        <v>0</v>
      </c>
      <c r="D499" s="6">
        <v>0</v>
      </c>
      <c r="E499" s="6">
        <v>0</v>
      </c>
      <c r="F499" s="6">
        <v>0</v>
      </c>
      <c r="G499" s="6">
        <v>0</v>
      </c>
      <c r="H499" s="6">
        <v>0</v>
      </c>
      <c r="I499" s="6">
        <v>0</v>
      </c>
      <c r="J499" s="6">
        <v>0</v>
      </c>
      <c r="K499" s="6">
        <v>0</v>
      </c>
      <c r="L499" s="6">
        <v>0</v>
      </c>
      <c r="M499" s="6">
        <v>0</v>
      </c>
      <c r="N499" s="6">
        <v>0</v>
      </c>
      <c r="O499" s="6">
        <v>0</v>
      </c>
      <c r="P499" s="6">
        <v>0</v>
      </c>
      <c r="Q499" s="6">
        <v>0</v>
      </c>
      <c r="R499" s="6">
        <v>0</v>
      </c>
      <c r="S499" s="6">
        <v>0</v>
      </c>
      <c r="T499" s="6">
        <v>0</v>
      </c>
      <c r="U499" s="6">
        <v>0</v>
      </c>
      <c r="V499" s="6">
        <v>0</v>
      </c>
      <c r="W499" s="6">
        <v>0</v>
      </c>
      <c r="X499" s="6">
        <v>0</v>
      </c>
      <c r="Y499" s="6">
        <v>0</v>
      </c>
    </row>
    <row r="500" spans="1:25" ht="20.100000000000001" customHeight="1" x14ac:dyDescent="0.15">
      <c r="A500" s="13" t="s">
        <v>1429</v>
      </c>
      <c r="B500" s="6">
        <v>6158.25</v>
      </c>
      <c r="C500" s="6">
        <v>9600</v>
      </c>
      <c r="D500" s="6">
        <v>9600</v>
      </c>
      <c r="E500" s="6">
        <v>0</v>
      </c>
      <c r="F500" s="6">
        <v>0</v>
      </c>
      <c r="G500" s="6">
        <v>0</v>
      </c>
      <c r="H500" s="6">
        <v>0</v>
      </c>
      <c r="I500" s="6">
        <v>0</v>
      </c>
      <c r="J500" s="6">
        <v>0</v>
      </c>
      <c r="K500" s="6">
        <v>0</v>
      </c>
      <c r="L500" s="6">
        <v>0</v>
      </c>
      <c r="M500" s="6">
        <v>0</v>
      </c>
      <c r="N500" s="6">
        <v>0</v>
      </c>
      <c r="O500" s="6">
        <v>0</v>
      </c>
      <c r="P500" s="6">
        <v>0</v>
      </c>
      <c r="Q500" s="6">
        <v>0</v>
      </c>
      <c r="R500" s="6">
        <v>0</v>
      </c>
      <c r="S500" s="6">
        <v>0</v>
      </c>
      <c r="T500" s="6">
        <v>0</v>
      </c>
      <c r="U500" s="6">
        <v>0</v>
      </c>
      <c r="V500" s="6">
        <v>0</v>
      </c>
      <c r="W500" s="6">
        <v>0</v>
      </c>
      <c r="X500" s="6">
        <v>0</v>
      </c>
      <c r="Y500" s="6">
        <v>0</v>
      </c>
    </row>
    <row r="501" spans="1:25" ht="20.100000000000001" customHeight="1" x14ac:dyDescent="0.15">
      <c r="A501" s="13" t="s">
        <v>1431</v>
      </c>
      <c r="B501" s="6">
        <v>0</v>
      </c>
      <c r="C501" s="6">
        <v>0</v>
      </c>
      <c r="D501" s="6">
        <v>0</v>
      </c>
      <c r="E501" s="6">
        <v>0</v>
      </c>
      <c r="F501" s="6">
        <v>0</v>
      </c>
      <c r="G501" s="6">
        <v>0</v>
      </c>
      <c r="H501" s="6">
        <v>0</v>
      </c>
      <c r="I501" s="6">
        <v>0</v>
      </c>
      <c r="J501" s="6">
        <v>0</v>
      </c>
      <c r="K501" s="6">
        <v>0</v>
      </c>
      <c r="L501" s="6">
        <v>0</v>
      </c>
      <c r="M501" s="6">
        <v>0</v>
      </c>
      <c r="N501" s="6">
        <v>0</v>
      </c>
      <c r="O501" s="6">
        <v>0</v>
      </c>
      <c r="P501" s="6">
        <v>0</v>
      </c>
      <c r="Q501" s="6">
        <v>0</v>
      </c>
      <c r="R501" s="6">
        <v>0</v>
      </c>
      <c r="S501" s="6">
        <v>0</v>
      </c>
      <c r="T501" s="6">
        <v>0</v>
      </c>
      <c r="U501" s="6">
        <v>0</v>
      </c>
      <c r="V501" s="6">
        <v>0</v>
      </c>
      <c r="W501" s="6">
        <v>0</v>
      </c>
      <c r="X501" s="6">
        <v>0</v>
      </c>
      <c r="Y501" s="6">
        <v>0</v>
      </c>
    </row>
    <row r="502" spans="1:25" ht="20.100000000000001" customHeight="1" x14ac:dyDescent="0.15">
      <c r="A502" s="13" t="s">
        <v>66</v>
      </c>
      <c r="B502" s="6">
        <v>0</v>
      </c>
      <c r="C502" s="6">
        <v>0</v>
      </c>
      <c r="D502" s="6">
        <v>0</v>
      </c>
      <c r="E502" s="6">
        <v>0</v>
      </c>
      <c r="F502" s="6">
        <v>0</v>
      </c>
      <c r="G502" s="6">
        <v>0</v>
      </c>
      <c r="H502" s="6">
        <v>0</v>
      </c>
      <c r="I502" s="6">
        <v>0</v>
      </c>
      <c r="J502" s="6">
        <v>0</v>
      </c>
      <c r="K502" s="6">
        <v>0</v>
      </c>
      <c r="L502" s="6">
        <v>0</v>
      </c>
      <c r="M502" s="6">
        <v>0</v>
      </c>
      <c r="N502" s="6">
        <v>0</v>
      </c>
      <c r="O502" s="6">
        <v>0</v>
      </c>
      <c r="P502" s="6">
        <v>0</v>
      </c>
      <c r="Q502" s="6">
        <v>0</v>
      </c>
      <c r="R502" s="6">
        <v>0</v>
      </c>
      <c r="S502" s="6">
        <v>0</v>
      </c>
      <c r="T502" s="6">
        <v>0</v>
      </c>
      <c r="U502" s="6">
        <v>0</v>
      </c>
      <c r="V502" s="6">
        <v>0</v>
      </c>
      <c r="W502" s="6">
        <v>0</v>
      </c>
      <c r="X502" s="6">
        <v>0</v>
      </c>
      <c r="Y502" s="6">
        <v>0</v>
      </c>
    </row>
    <row r="503" spans="1:25" ht="20.100000000000001" customHeight="1" x14ac:dyDescent="0.15">
      <c r="A503" s="13" t="s">
        <v>1438</v>
      </c>
      <c r="B503" s="6">
        <v>108147.86</v>
      </c>
      <c r="C503" s="6">
        <v>237544.95</v>
      </c>
      <c r="D503" s="6">
        <v>237544.95</v>
      </c>
      <c r="E503" s="6">
        <v>0</v>
      </c>
      <c r="F503" s="6">
        <v>0</v>
      </c>
      <c r="G503" s="6">
        <v>0</v>
      </c>
      <c r="H503" s="6">
        <v>0</v>
      </c>
      <c r="I503" s="6">
        <v>0</v>
      </c>
      <c r="J503" s="6">
        <v>0</v>
      </c>
      <c r="K503" s="6">
        <v>0</v>
      </c>
      <c r="L503" s="6">
        <v>0</v>
      </c>
      <c r="M503" s="6">
        <v>0</v>
      </c>
      <c r="N503" s="6">
        <v>0</v>
      </c>
      <c r="O503" s="6">
        <v>0</v>
      </c>
      <c r="P503" s="6">
        <v>0</v>
      </c>
      <c r="Q503" s="6">
        <v>0</v>
      </c>
      <c r="R503" s="6">
        <v>0</v>
      </c>
      <c r="S503" s="6">
        <v>0</v>
      </c>
      <c r="T503" s="6">
        <v>0</v>
      </c>
      <c r="U503" s="6">
        <v>0</v>
      </c>
      <c r="V503" s="6">
        <v>0</v>
      </c>
      <c r="W503" s="6">
        <v>0</v>
      </c>
      <c r="X503" s="6">
        <v>0</v>
      </c>
      <c r="Y503" s="6">
        <v>0</v>
      </c>
    </row>
    <row r="504" spans="1:25" ht="20.100000000000001" customHeight="1" x14ac:dyDescent="0.15">
      <c r="A504" s="13" t="s">
        <v>1442</v>
      </c>
      <c r="B504" s="6">
        <v>0</v>
      </c>
      <c r="C504" s="6">
        <v>0</v>
      </c>
      <c r="D504" s="6">
        <v>0</v>
      </c>
      <c r="E504" s="6">
        <v>0</v>
      </c>
      <c r="F504" s="6">
        <v>0</v>
      </c>
      <c r="G504" s="6">
        <v>0</v>
      </c>
      <c r="H504" s="6">
        <v>0</v>
      </c>
      <c r="I504" s="6">
        <v>0</v>
      </c>
      <c r="J504" s="6">
        <v>0</v>
      </c>
      <c r="K504" s="6">
        <v>0</v>
      </c>
      <c r="L504" s="6">
        <v>0</v>
      </c>
      <c r="M504" s="6">
        <v>0</v>
      </c>
      <c r="N504" s="6">
        <v>0</v>
      </c>
      <c r="O504" s="6">
        <v>0</v>
      </c>
      <c r="P504" s="6">
        <v>0</v>
      </c>
      <c r="Q504" s="6">
        <v>0</v>
      </c>
      <c r="R504" s="6">
        <v>0</v>
      </c>
      <c r="S504" s="6">
        <v>0</v>
      </c>
      <c r="T504" s="6">
        <v>0</v>
      </c>
      <c r="U504" s="6">
        <v>0</v>
      </c>
      <c r="V504" s="6">
        <v>0</v>
      </c>
      <c r="W504" s="6">
        <v>0</v>
      </c>
      <c r="X504" s="6">
        <v>0</v>
      </c>
      <c r="Y504" s="6">
        <v>0</v>
      </c>
    </row>
    <row r="505" spans="1:25" ht="20.100000000000001" customHeight="1" x14ac:dyDescent="0.15">
      <c r="A505" s="13" t="s">
        <v>1446</v>
      </c>
      <c r="B505" s="6">
        <v>0</v>
      </c>
      <c r="C505" s="6">
        <v>0</v>
      </c>
      <c r="D505" s="6">
        <v>0</v>
      </c>
      <c r="E505" s="6">
        <v>0</v>
      </c>
      <c r="F505" s="6">
        <v>0</v>
      </c>
      <c r="G505" s="6">
        <v>0</v>
      </c>
      <c r="H505" s="6">
        <v>0</v>
      </c>
      <c r="I505" s="6">
        <v>0</v>
      </c>
      <c r="J505" s="6">
        <v>0</v>
      </c>
      <c r="K505" s="6">
        <v>0</v>
      </c>
      <c r="L505" s="6">
        <v>0</v>
      </c>
      <c r="M505" s="6">
        <v>0</v>
      </c>
      <c r="N505" s="6">
        <v>0</v>
      </c>
      <c r="O505" s="6">
        <v>0</v>
      </c>
      <c r="P505" s="6">
        <v>0</v>
      </c>
      <c r="Q505" s="6">
        <v>0</v>
      </c>
      <c r="R505" s="6">
        <v>0</v>
      </c>
      <c r="S505" s="6">
        <v>0</v>
      </c>
      <c r="T505" s="6">
        <v>0</v>
      </c>
      <c r="U505" s="6">
        <v>0</v>
      </c>
      <c r="V505" s="6">
        <v>0</v>
      </c>
      <c r="W505" s="6">
        <v>0</v>
      </c>
      <c r="X505" s="6">
        <v>0</v>
      </c>
      <c r="Y505" s="6">
        <v>0</v>
      </c>
    </row>
    <row r="506" spans="1:25" ht="20.100000000000001" customHeight="1" x14ac:dyDescent="0.15">
      <c r="A506" s="13" t="s">
        <v>1450</v>
      </c>
      <c r="B506" s="6">
        <v>0</v>
      </c>
      <c r="C506" s="6">
        <v>0</v>
      </c>
      <c r="D506" s="6">
        <v>0</v>
      </c>
      <c r="E506" s="6">
        <v>0</v>
      </c>
      <c r="F506" s="6">
        <v>0</v>
      </c>
      <c r="G506" s="6">
        <v>0</v>
      </c>
      <c r="H506" s="6">
        <v>0</v>
      </c>
      <c r="I506" s="6">
        <v>0</v>
      </c>
      <c r="J506" s="6">
        <v>0</v>
      </c>
      <c r="K506" s="6">
        <v>0</v>
      </c>
      <c r="L506" s="6">
        <v>0</v>
      </c>
      <c r="M506" s="6">
        <v>0</v>
      </c>
      <c r="N506" s="6">
        <v>0</v>
      </c>
      <c r="O506" s="6">
        <v>0</v>
      </c>
      <c r="P506" s="6">
        <v>0</v>
      </c>
      <c r="Q506" s="6">
        <v>0</v>
      </c>
      <c r="R506" s="6">
        <v>0</v>
      </c>
      <c r="S506" s="6">
        <v>0</v>
      </c>
      <c r="T506" s="6">
        <v>0</v>
      </c>
      <c r="U506" s="6">
        <v>0</v>
      </c>
      <c r="V506" s="6">
        <v>0</v>
      </c>
      <c r="W506" s="6">
        <v>0</v>
      </c>
      <c r="X506" s="6">
        <v>0</v>
      </c>
      <c r="Y506" s="6">
        <v>0</v>
      </c>
    </row>
    <row r="507" spans="1:25" ht="20.100000000000001" customHeight="1" x14ac:dyDescent="0.15">
      <c r="A507" s="13" t="s">
        <v>1454</v>
      </c>
      <c r="B507" s="6">
        <v>0</v>
      </c>
      <c r="C507" s="6">
        <v>0</v>
      </c>
      <c r="D507" s="6">
        <v>0</v>
      </c>
      <c r="E507" s="6">
        <v>0</v>
      </c>
      <c r="F507" s="6">
        <v>0</v>
      </c>
      <c r="G507" s="6">
        <v>0</v>
      </c>
      <c r="H507" s="6">
        <v>0</v>
      </c>
      <c r="I507" s="6">
        <v>0</v>
      </c>
      <c r="J507" s="6">
        <v>0</v>
      </c>
      <c r="K507" s="6">
        <v>0</v>
      </c>
      <c r="L507" s="6">
        <v>0</v>
      </c>
      <c r="M507" s="6">
        <v>0</v>
      </c>
      <c r="N507" s="6">
        <v>0</v>
      </c>
      <c r="O507" s="6">
        <v>0</v>
      </c>
      <c r="P507" s="6">
        <v>0</v>
      </c>
      <c r="Q507" s="6">
        <v>0</v>
      </c>
      <c r="R507" s="6">
        <v>0</v>
      </c>
      <c r="S507" s="6">
        <v>0</v>
      </c>
      <c r="T507" s="6">
        <v>0</v>
      </c>
      <c r="U507" s="6">
        <v>0</v>
      </c>
      <c r="V507" s="6">
        <v>0</v>
      </c>
      <c r="W507" s="6">
        <v>0</v>
      </c>
      <c r="X507" s="6">
        <v>0</v>
      </c>
      <c r="Y507" s="6">
        <v>0</v>
      </c>
    </row>
    <row r="508" spans="1:25" ht="20.100000000000001" customHeight="1" x14ac:dyDescent="0.15">
      <c r="A508" s="13" t="s">
        <v>1456</v>
      </c>
      <c r="B508" s="6">
        <v>0</v>
      </c>
      <c r="C508" s="6">
        <v>0</v>
      </c>
      <c r="D508" s="6">
        <v>0</v>
      </c>
      <c r="E508" s="6">
        <v>0</v>
      </c>
      <c r="F508" s="6">
        <v>0</v>
      </c>
      <c r="G508" s="6">
        <v>0</v>
      </c>
      <c r="H508" s="6">
        <v>0</v>
      </c>
      <c r="I508" s="6">
        <v>0</v>
      </c>
      <c r="J508" s="6">
        <v>0</v>
      </c>
      <c r="K508" s="6">
        <v>0</v>
      </c>
      <c r="L508" s="6">
        <v>0</v>
      </c>
      <c r="M508" s="6">
        <v>0</v>
      </c>
      <c r="N508" s="6">
        <v>0</v>
      </c>
      <c r="O508" s="6">
        <v>0</v>
      </c>
      <c r="P508" s="6">
        <v>0</v>
      </c>
      <c r="Q508" s="6">
        <v>0</v>
      </c>
      <c r="R508" s="6">
        <v>0</v>
      </c>
      <c r="S508" s="6">
        <v>0</v>
      </c>
      <c r="T508" s="6">
        <v>0</v>
      </c>
      <c r="U508" s="6">
        <v>0</v>
      </c>
      <c r="V508" s="6">
        <v>0</v>
      </c>
      <c r="W508" s="6">
        <v>0</v>
      </c>
      <c r="X508" s="6">
        <v>0</v>
      </c>
      <c r="Y508" s="6">
        <v>0</v>
      </c>
    </row>
    <row r="509" spans="1:25" ht="20.100000000000001" customHeight="1" x14ac:dyDescent="0.15">
      <c r="A509" s="13" t="s">
        <v>1458</v>
      </c>
      <c r="B509" s="6">
        <v>0</v>
      </c>
      <c r="C509" s="6">
        <v>0</v>
      </c>
      <c r="D509" s="6">
        <v>0</v>
      </c>
      <c r="E509" s="6">
        <v>0</v>
      </c>
      <c r="F509" s="6">
        <v>0</v>
      </c>
      <c r="G509" s="6">
        <v>0</v>
      </c>
      <c r="H509" s="6">
        <v>0</v>
      </c>
      <c r="I509" s="6">
        <v>0</v>
      </c>
      <c r="J509" s="6">
        <v>0</v>
      </c>
      <c r="K509" s="6">
        <v>0</v>
      </c>
      <c r="L509" s="6">
        <v>0</v>
      </c>
      <c r="M509" s="6">
        <v>0</v>
      </c>
      <c r="N509" s="6">
        <v>0</v>
      </c>
      <c r="O509" s="6">
        <v>0</v>
      </c>
      <c r="P509" s="6">
        <v>0</v>
      </c>
      <c r="Q509" s="6">
        <v>0</v>
      </c>
      <c r="R509" s="6">
        <v>0</v>
      </c>
      <c r="S509" s="6">
        <v>0</v>
      </c>
      <c r="T509" s="6">
        <v>0</v>
      </c>
      <c r="U509" s="6">
        <v>0</v>
      </c>
      <c r="V509" s="6">
        <v>0</v>
      </c>
      <c r="W509" s="6">
        <v>0</v>
      </c>
      <c r="X509" s="6">
        <v>0</v>
      </c>
      <c r="Y509" s="6">
        <v>0</v>
      </c>
    </row>
    <row r="510" spans="1:25" ht="20.100000000000001" customHeight="1" x14ac:dyDescent="0.15">
      <c r="A510" s="13" t="s">
        <v>1460</v>
      </c>
      <c r="B510" s="6">
        <v>0</v>
      </c>
      <c r="C510" s="6">
        <v>0</v>
      </c>
      <c r="D510" s="6">
        <v>0</v>
      </c>
      <c r="E510" s="6">
        <v>0</v>
      </c>
      <c r="F510" s="6">
        <v>0</v>
      </c>
      <c r="G510" s="6">
        <v>0</v>
      </c>
      <c r="H510" s="6">
        <v>0</v>
      </c>
      <c r="I510" s="6">
        <v>0</v>
      </c>
      <c r="J510" s="6">
        <v>0</v>
      </c>
      <c r="K510" s="6">
        <v>0</v>
      </c>
      <c r="L510" s="6">
        <v>0</v>
      </c>
      <c r="M510" s="6">
        <v>0</v>
      </c>
      <c r="N510" s="6">
        <v>0</v>
      </c>
      <c r="O510" s="6">
        <v>0</v>
      </c>
      <c r="P510" s="6">
        <v>0</v>
      </c>
      <c r="Q510" s="6">
        <v>0</v>
      </c>
      <c r="R510" s="6">
        <v>0</v>
      </c>
      <c r="S510" s="6">
        <v>0</v>
      </c>
      <c r="T510" s="6">
        <v>0</v>
      </c>
      <c r="U510" s="6">
        <v>0</v>
      </c>
      <c r="V510" s="6">
        <v>0</v>
      </c>
      <c r="W510" s="6">
        <v>0</v>
      </c>
      <c r="X510" s="6">
        <v>0</v>
      </c>
      <c r="Y510" s="6">
        <v>0</v>
      </c>
    </row>
    <row r="511" spans="1:25" ht="20.100000000000001" customHeight="1" x14ac:dyDescent="0.15">
      <c r="A511" s="13" t="s">
        <v>1462</v>
      </c>
      <c r="B511" s="6">
        <v>0</v>
      </c>
      <c r="C511" s="6">
        <v>0</v>
      </c>
      <c r="D511" s="6">
        <v>0</v>
      </c>
      <c r="E511" s="6">
        <v>0</v>
      </c>
      <c r="F511" s="6">
        <v>0</v>
      </c>
      <c r="G511" s="6">
        <v>0</v>
      </c>
      <c r="H511" s="6">
        <v>0</v>
      </c>
      <c r="I511" s="6">
        <v>0</v>
      </c>
      <c r="J511" s="6">
        <v>0</v>
      </c>
      <c r="K511" s="6">
        <v>0</v>
      </c>
      <c r="L511" s="6">
        <v>0</v>
      </c>
      <c r="M511" s="6">
        <v>0</v>
      </c>
      <c r="N511" s="6">
        <v>0</v>
      </c>
      <c r="O511" s="6">
        <v>0</v>
      </c>
      <c r="P511" s="6">
        <v>0</v>
      </c>
      <c r="Q511" s="6">
        <v>0</v>
      </c>
      <c r="R511" s="6">
        <v>0</v>
      </c>
      <c r="S511" s="6">
        <v>0</v>
      </c>
      <c r="T511" s="6">
        <v>0</v>
      </c>
      <c r="U511" s="6">
        <v>0</v>
      </c>
      <c r="V511" s="6">
        <v>0</v>
      </c>
      <c r="W511" s="6">
        <v>0</v>
      </c>
      <c r="X511" s="6">
        <v>0</v>
      </c>
      <c r="Y511" s="6">
        <v>0</v>
      </c>
    </row>
    <row r="512" spans="1:25" ht="20.100000000000001" customHeight="1" x14ac:dyDescent="0.15">
      <c r="A512" s="13" t="s">
        <v>69</v>
      </c>
      <c r="B512" s="6">
        <v>0</v>
      </c>
      <c r="C512" s="6">
        <v>0</v>
      </c>
      <c r="D512" s="6">
        <v>0</v>
      </c>
      <c r="E512" s="6">
        <v>0</v>
      </c>
      <c r="F512" s="6">
        <v>0</v>
      </c>
      <c r="G512" s="6">
        <v>0</v>
      </c>
      <c r="H512" s="6">
        <v>0</v>
      </c>
      <c r="I512" s="6">
        <v>0</v>
      </c>
      <c r="J512" s="6">
        <v>0</v>
      </c>
      <c r="K512" s="6">
        <v>0</v>
      </c>
      <c r="L512" s="6">
        <v>0</v>
      </c>
      <c r="M512" s="6">
        <v>0</v>
      </c>
      <c r="N512" s="6">
        <v>0</v>
      </c>
      <c r="O512" s="6">
        <v>0</v>
      </c>
      <c r="P512" s="6">
        <v>0</v>
      </c>
      <c r="Q512" s="6">
        <v>0</v>
      </c>
      <c r="R512" s="6">
        <v>0</v>
      </c>
      <c r="S512" s="6">
        <v>0</v>
      </c>
      <c r="T512" s="6">
        <v>0</v>
      </c>
      <c r="U512" s="6">
        <v>0</v>
      </c>
      <c r="V512" s="6">
        <v>0</v>
      </c>
      <c r="W512" s="6">
        <v>0</v>
      </c>
      <c r="X512" s="6">
        <v>0</v>
      </c>
      <c r="Y512" s="6">
        <v>0</v>
      </c>
    </row>
    <row r="513" spans="1:25" ht="20.100000000000001" customHeight="1" x14ac:dyDescent="0.15">
      <c r="A513" s="13" t="s">
        <v>71</v>
      </c>
      <c r="B513" s="6">
        <v>0</v>
      </c>
      <c r="C513" s="6">
        <v>0</v>
      </c>
      <c r="D513" s="6">
        <v>0</v>
      </c>
      <c r="E513" s="6">
        <v>0</v>
      </c>
      <c r="F513" s="6">
        <v>0</v>
      </c>
      <c r="G513" s="6">
        <v>0</v>
      </c>
      <c r="H513" s="6">
        <v>0</v>
      </c>
      <c r="I513" s="6">
        <v>0</v>
      </c>
      <c r="J513" s="6">
        <v>0</v>
      </c>
      <c r="K513" s="6">
        <v>0</v>
      </c>
      <c r="L513" s="6">
        <v>0</v>
      </c>
      <c r="M513" s="6">
        <v>0</v>
      </c>
      <c r="N513" s="6">
        <v>0</v>
      </c>
      <c r="O513" s="6">
        <v>0</v>
      </c>
      <c r="P513" s="6">
        <v>0</v>
      </c>
      <c r="Q513" s="6">
        <v>0</v>
      </c>
      <c r="R513" s="6">
        <v>0</v>
      </c>
      <c r="S513" s="6">
        <v>0</v>
      </c>
      <c r="T513" s="6">
        <v>0</v>
      </c>
      <c r="U513" s="6">
        <v>0</v>
      </c>
      <c r="V513" s="6">
        <v>0</v>
      </c>
      <c r="W513" s="6">
        <v>0</v>
      </c>
      <c r="X513" s="6">
        <v>0</v>
      </c>
      <c r="Y513" s="6">
        <v>0</v>
      </c>
    </row>
    <row r="514" spans="1:25" ht="20.100000000000001" customHeight="1" x14ac:dyDescent="0.15">
      <c r="A514" s="13" t="s">
        <v>73</v>
      </c>
      <c r="B514" s="6">
        <v>0</v>
      </c>
      <c r="C514" s="6">
        <v>0</v>
      </c>
      <c r="D514" s="6">
        <v>0</v>
      </c>
      <c r="E514" s="6">
        <v>0</v>
      </c>
      <c r="F514" s="6">
        <v>0</v>
      </c>
      <c r="G514" s="6">
        <v>0</v>
      </c>
      <c r="H514" s="6">
        <v>0</v>
      </c>
      <c r="I514" s="6">
        <v>0</v>
      </c>
      <c r="J514" s="6">
        <v>0</v>
      </c>
      <c r="K514" s="6">
        <v>0</v>
      </c>
      <c r="L514" s="6">
        <v>0</v>
      </c>
      <c r="M514" s="6">
        <v>0</v>
      </c>
      <c r="N514" s="6">
        <v>0</v>
      </c>
      <c r="O514" s="6">
        <v>0</v>
      </c>
      <c r="P514" s="6">
        <v>0</v>
      </c>
      <c r="Q514" s="6">
        <v>0</v>
      </c>
      <c r="R514" s="6">
        <v>0</v>
      </c>
      <c r="S514" s="6">
        <v>0</v>
      </c>
      <c r="T514" s="6">
        <v>0</v>
      </c>
      <c r="U514" s="6">
        <v>0</v>
      </c>
      <c r="V514" s="6">
        <v>0</v>
      </c>
      <c r="W514" s="6">
        <v>0</v>
      </c>
      <c r="X514" s="6">
        <v>0</v>
      </c>
      <c r="Y514" s="6">
        <v>0</v>
      </c>
    </row>
    <row r="515" spans="1:25" ht="20.100000000000001" customHeight="1" x14ac:dyDescent="0.15">
      <c r="A515" s="13" t="s">
        <v>76</v>
      </c>
      <c r="B515" s="6">
        <v>0</v>
      </c>
      <c r="C515" s="6">
        <v>0</v>
      </c>
      <c r="D515" s="6">
        <v>0</v>
      </c>
      <c r="E515" s="6">
        <v>0</v>
      </c>
      <c r="F515" s="6">
        <v>0</v>
      </c>
      <c r="G515" s="6">
        <v>0</v>
      </c>
      <c r="H515" s="6">
        <v>0</v>
      </c>
      <c r="I515" s="6">
        <v>0</v>
      </c>
      <c r="J515" s="6">
        <v>0</v>
      </c>
      <c r="K515" s="6">
        <v>0</v>
      </c>
      <c r="L515" s="6">
        <v>0</v>
      </c>
      <c r="M515" s="6">
        <v>0</v>
      </c>
      <c r="N515" s="6">
        <v>0</v>
      </c>
      <c r="O515" s="6">
        <v>0</v>
      </c>
      <c r="P515" s="6">
        <v>0</v>
      </c>
      <c r="Q515" s="6">
        <v>0</v>
      </c>
      <c r="R515" s="6">
        <v>0</v>
      </c>
      <c r="S515" s="6">
        <v>0</v>
      </c>
      <c r="T515" s="6">
        <v>0</v>
      </c>
      <c r="U515" s="6">
        <v>0</v>
      </c>
      <c r="V515" s="6">
        <v>0</v>
      </c>
      <c r="W515" s="6">
        <v>0</v>
      </c>
      <c r="X515" s="6">
        <v>0</v>
      </c>
      <c r="Y515" s="6">
        <v>0</v>
      </c>
    </row>
    <row r="516" spans="1:25" ht="20.100000000000001" customHeight="1" x14ac:dyDescent="0.15">
      <c r="A516" s="13" t="s">
        <v>79</v>
      </c>
      <c r="B516" s="6">
        <v>0</v>
      </c>
      <c r="C516" s="6">
        <v>0</v>
      </c>
      <c r="D516" s="6">
        <v>0</v>
      </c>
      <c r="E516" s="6">
        <v>0</v>
      </c>
      <c r="F516" s="6">
        <v>0</v>
      </c>
      <c r="G516" s="6">
        <v>0</v>
      </c>
      <c r="H516" s="6">
        <v>0</v>
      </c>
      <c r="I516" s="6">
        <v>0</v>
      </c>
      <c r="J516" s="6">
        <v>0</v>
      </c>
      <c r="K516" s="6">
        <v>0</v>
      </c>
      <c r="L516" s="6">
        <v>0</v>
      </c>
      <c r="M516" s="6">
        <v>0</v>
      </c>
      <c r="N516" s="6">
        <v>0</v>
      </c>
      <c r="O516" s="6">
        <v>0</v>
      </c>
      <c r="P516" s="6">
        <v>0</v>
      </c>
      <c r="Q516" s="6">
        <v>0</v>
      </c>
      <c r="R516" s="6">
        <v>0</v>
      </c>
      <c r="S516" s="6">
        <v>0</v>
      </c>
      <c r="T516" s="6">
        <v>0</v>
      </c>
      <c r="U516" s="6">
        <v>0</v>
      </c>
      <c r="V516" s="6">
        <v>0</v>
      </c>
      <c r="W516" s="6">
        <v>0</v>
      </c>
      <c r="X516" s="6">
        <v>0</v>
      </c>
      <c r="Y516" s="6">
        <v>0</v>
      </c>
    </row>
    <row r="517" spans="1:25" ht="20.100000000000001" customHeight="1" x14ac:dyDescent="0.15">
      <c r="A517" s="13" t="s">
        <v>1479</v>
      </c>
      <c r="B517" s="6">
        <v>0</v>
      </c>
      <c r="C517" s="6">
        <v>0</v>
      </c>
      <c r="D517" s="6">
        <v>0</v>
      </c>
      <c r="E517" s="6">
        <v>0</v>
      </c>
      <c r="F517" s="6">
        <v>0</v>
      </c>
      <c r="G517" s="6">
        <v>0</v>
      </c>
      <c r="H517" s="6">
        <v>0</v>
      </c>
      <c r="I517" s="6">
        <v>0</v>
      </c>
      <c r="J517" s="6">
        <v>0</v>
      </c>
      <c r="K517" s="6">
        <v>0</v>
      </c>
      <c r="L517" s="6">
        <v>0</v>
      </c>
      <c r="M517" s="6">
        <v>0</v>
      </c>
      <c r="N517" s="6">
        <v>0</v>
      </c>
      <c r="O517" s="6">
        <v>0</v>
      </c>
      <c r="P517" s="6">
        <v>0</v>
      </c>
      <c r="Q517" s="6">
        <v>0</v>
      </c>
      <c r="R517" s="6">
        <v>0</v>
      </c>
      <c r="S517" s="6">
        <v>0</v>
      </c>
      <c r="T517" s="6">
        <v>0</v>
      </c>
      <c r="U517" s="6">
        <v>0</v>
      </c>
      <c r="V517" s="6">
        <v>0</v>
      </c>
      <c r="W517" s="6">
        <v>0</v>
      </c>
      <c r="X517" s="6">
        <v>0</v>
      </c>
      <c r="Y517" s="6">
        <v>0</v>
      </c>
    </row>
    <row r="518" spans="1:25" ht="20.100000000000001" customHeight="1" x14ac:dyDescent="0.15">
      <c r="A518" s="13" t="s">
        <v>1481</v>
      </c>
      <c r="B518" s="6">
        <v>0</v>
      </c>
      <c r="C518" s="6">
        <v>0</v>
      </c>
      <c r="D518" s="6">
        <v>0</v>
      </c>
      <c r="E518" s="6">
        <v>0</v>
      </c>
      <c r="F518" s="6">
        <v>0</v>
      </c>
      <c r="G518" s="6">
        <v>0</v>
      </c>
      <c r="H518" s="6">
        <v>0</v>
      </c>
      <c r="I518" s="6">
        <v>0</v>
      </c>
      <c r="J518" s="6">
        <v>0</v>
      </c>
      <c r="K518" s="6">
        <v>0</v>
      </c>
      <c r="L518" s="6">
        <v>0</v>
      </c>
      <c r="M518" s="6">
        <v>0</v>
      </c>
      <c r="N518" s="6">
        <v>0</v>
      </c>
      <c r="O518" s="6">
        <v>0</v>
      </c>
      <c r="P518" s="6">
        <v>0</v>
      </c>
      <c r="Q518" s="6">
        <v>0</v>
      </c>
      <c r="R518" s="6">
        <v>0</v>
      </c>
      <c r="S518" s="6">
        <v>0</v>
      </c>
      <c r="T518" s="6">
        <v>0</v>
      </c>
      <c r="U518" s="6">
        <v>0</v>
      </c>
      <c r="V518" s="6">
        <v>0</v>
      </c>
      <c r="W518" s="6">
        <v>0</v>
      </c>
      <c r="X518" s="6">
        <v>0</v>
      </c>
      <c r="Y518" s="6">
        <v>0</v>
      </c>
    </row>
    <row r="519" spans="1:25" ht="20.100000000000001" customHeight="1" x14ac:dyDescent="0.15">
      <c r="A519" s="13" t="s">
        <v>1483</v>
      </c>
      <c r="B519" s="6">
        <v>0</v>
      </c>
      <c r="C519" s="6">
        <v>0</v>
      </c>
      <c r="D519" s="6">
        <v>0</v>
      </c>
      <c r="E519" s="6">
        <v>0</v>
      </c>
      <c r="F519" s="6">
        <v>0</v>
      </c>
      <c r="G519" s="6">
        <v>0</v>
      </c>
      <c r="H519" s="6">
        <v>0</v>
      </c>
      <c r="I519" s="6">
        <v>0</v>
      </c>
      <c r="J519" s="6">
        <v>0</v>
      </c>
      <c r="K519" s="6">
        <v>0</v>
      </c>
      <c r="L519" s="6">
        <v>0</v>
      </c>
      <c r="M519" s="6">
        <v>0</v>
      </c>
      <c r="N519" s="6">
        <v>0</v>
      </c>
      <c r="O519" s="6">
        <v>0</v>
      </c>
      <c r="P519" s="6">
        <v>0</v>
      </c>
      <c r="Q519" s="6">
        <v>0</v>
      </c>
      <c r="R519" s="6">
        <v>0</v>
      </c>
      <c r="S519" s="6">
        <v>0</v>
      </c>
      <c r="T519" s="6">
        <v>0</v>
      </c>
      <c r="U519" s="6">
        <v>0</v>
      </c>
      <c r="V519" s="6">
        <v>0</v>
      </c>
      <c r="W519" s="6">
        <v>0</v>
      </c>
      <c r="X519" s="6">
        <v>0</v>
      </c>
      <c r="Y519" s="6">
        <v>0</v>
      </c>
    </row>
    <row r="520" spans="1:25" ht="20.100000000000001" customHeight="1" x14ac:dyDescent="0.15">
      <c r="A520" s="13" t="s">
        <v>1485</v>
      </c>
      <c r="B520" s="6">
        <v>0</v>
      </c>
      <c r="C520" s="6">
        <v>0</v>
      </c>
      <c r="D520" s="6">
        <v>0</v>
      </c>
      <c r="E520" s="6">
        <v>0</v>
      </c>
      <c r="F520" s="6">
        <v>0</v>
      </c>
      <c r="G520" s="6">
        <v>0</v>
      </c>
      <c r="H520" s="6">
        <v>0</v>
      </c>
      <c r="I520" s="6">
        <v>0</v>
      </c>
      <c r="J520" s="6">
        <v>0</v>
      </c>
      <c r="K520" s="6">
        <v>0</v>
      </c>
      <c r="L520" s="6">
        <v>0</v>
      </c>
      <c r="M520" s="6">
        <v>0</v>
      </c>
      <c r="N520" s="6">
        <v>0</v>
      </c>
      <c r="O520" s="6">
        <v>0</v>
      </c>
      <c r="P520" s="6">
        <v>0</v>
      </c>
      <c r="Q520" s="6">
        <v>0</v>
      </c>
      <c r="R520" s="6">
        <v>0</v>
      </c>
      <c r="S520" s="6">
        <v>0</v>
      </c>
      <c r="T520" s="6">
        <v>0</v>
      </c>
      <c r="U520" s="6">
        <v>0</v>
      </c>
      <c r="V520" s="6">
        <v>0</v>
      </c>
      <c r="W520" s="6">
        <v>0</v>
      </c>
      <c r="X520" s="6">
        <v>0</v>
      </c>
      <c r="Y520" s="6">
        <v>0</v>
      </c>
    </row>
    <row r="521" spans="1:25" ht="20.100000000000001" customHeight="1" x14ac:dyDescent="0.15">
      <c r="A521" s="13" t="s">
        <v>1489</v>
      </c>
      <c r="B521" s="6">
        <v>0</v>
      </c>
      <c r="C521" s="6">
        <v>0</v>
      </c>
      <c r="D521" s="6">
        <v>0</v>
      </c>
      <c r="E521" s="6">
        <v>0</v>
      </c>
      <c r="F521" s="6">
        <v>0</v>
      </c>
      <c r="G521" s="6">
        <v>0</v>
      </c>
      <c r="H521" s="6">
        <v>0</v>
      </c>
      <c r="I521" s="6">
        <v>0</v>
      </c>
      <c r="J521" s="6">
        <v>0</v>
      </c>
      <c r="K521" s="6">
        <v>0</v>
      </c>
      <c r="L521" s="6">
        <v>0</v>
      </c>
      <c r="M521" s="6">
        <v>0</v>
      </c>
      <c r="N521" s="6">
        <v>0</v>
      </c>
      <c r="O521" s="6">
        <v>0</v>
      </c>
      <c r="P521" s="6">
        <v>0</v>
      </c>
      <c r="Q521" s="6">
        <v>0</v>
      </c>
      <c r="R521" s="6">
        <v>0</v>
      </c>
      <c r="S521" s="6">
        <v>0</v>
      </c>
      <c r="T521" s="6">
        <v>0</v>
      </c>
      <c r="U521" s="6">
        <v>0</v>
      </c>
      <c r="V521" s="6">
        <v>0</v>
      </c>
      <c r="W521" s="6">
        <v>0</v>
      </c>
      <c r="X521" s="6">
        <v>0</v>
      </c>
      <c r="Y521" s="6">
        <v>0</v>
      </c>
    </row>
    <row r="522" spans="1:25" ht="20.100000000000001" customHeight="1" x14ac:dyDescent="0.15">
      <c r="A522" s="13" t="s">
        <v>1491</v>
      </c>
      <c r="B522" s="6">
        <v>0</v>
      </c>
      <c r="C522" s="6">
        <v>0</v>
      </c>
      <c r="D522" s="6">
        <v>0</v>
      </c>
      <c r="E522" s="6">
        <v>0</v>
      </c>
      <c r="F522" s="6">
        <v>0</v>
      </c>
      <c r="G522" s="6">
        <v>0</v>
      </c>
      <c r="H522" s="6">
        <v>0</v>
      </c>
      <c r="I522" s="6">
        <v>0</v>
      </c>
      <c r="J522" s="6">
        <v>0</v>
      </c>
      <c r="K522" s="6">
        <v>0</v>
      </c>
      <c r="L522" s="6">
        <v>0</v>
      </c>
      <c r="M522" s="6">
        <v>0</v>
      </c>
      <c r="N522" s="6">
        <v>0</v>
      </c>
      <c r="O522" s="6">
        <v>0</v>
      </c>
      <c r="P522" s="6">
        <v>0</v>
      </c>
      <c r="Q522" s="6">
        <v>0</v>
      </c>
      <c r="R522" s="6">
        <v>0</v>
      </c>
      <c r="S522" s="6">
        <v>0</v>
      </c>
      <c r="T522" s="6">
        <v>0</v>
      </c>
      <c r="U522" s="6">
        <v>0</v>
      </c>
      <c r="V522" s="6">
        <v>0</v>
      </c>
      <c r="W522" s="6">
        <v>0</v>
      </c>
      <c r="X522" s="6">
        <v>0</v>
      </c>
      <c r="Y522" s="6">
        <v>0</v>
      </c>
    </row>
    <row r="523" spans="1:25" ht="20.100000000000001" customHeight="1" x14ac:dyDescent="0.15">
      <c r="A523" s="13" t="s">
        <v>1495</v>
      </c>
      <c r="B523" s="6">
        <v>0</v>
      </c>
      <c r="C523" s="6">
        <v>0</v>
      </c>
      <c r="D523" s="6">
        <v>0</v>
      </c>
      <c r="E523" s="6">
        <v>0</v>
      </c>
      <c r="F523" s="6">
        <v>0</v>
      </c>
      <c r="G523" s="6">
        <v>0</v>
      </c>
      <c r="H523" s="6">
        <v>0</v>
      </c>
      <c r="I523" s="6">
        <v>0</v>
      </c>
      <c r="J523" s="6">
        <v>0</v>
      </c>
      <c r="K523" s="6">
        <v>0</v>
      </c>
      <c r="L523" s="6">
        <v>0</v>
      </c>
      <c r="M523" s="6">
        <v>0</v>
      </c>
      <c r="N523" s="6">
        <v>0</v>
      </c>
      <c r="O523" s="6">
        <v>0</v>
      </c>
      <c r="P523" s="6">
        <v>0</v>
      </c>
      <c r="Q523" s="6">
        <v>0</v>
      </c>
      <c r="R523" s="6">
        <v>0</v>
      </c>
      <c r="S523" s="6">
        <v>0</v>
      </c>
      <c r="T523" s="6">
        <v>0</v>
      </c>
      <c r="U523" s="6">
        <v>0</v>
      </c>
      <c r="V523" s="6">
        <v>0</v>
      </c>
      <c r="W523" s="6">
        <v>0</v>
      </c>
      <c r="X523" s="6">
        <v>0</v>
      </c>
      <c r="Y523" s="6">
        <v>0</v>
      </c>
    </row>
    <row r="524" spans="1:25" ht="20.100000000000001" customHeight="1" x14ac:dyDescent="0.15">
      <c r="A524" s="13" t="s">
        <v>1499</v>
      </c>
      <c r="B524" s="6">
        <v>0</v>
      </c>
      <c r="C524" s="6">
        <v>0</v>
      </c>
      <c r="D524" s="6">
        <v>0</v>
      </c>
      <c r="E524" s="6">
        <v>0</v>
      </c>
      <c r="F524" s="6">
        <v>0</v>
      </c>
      <c r="G524" s="6">
        <v>0</v>
      </c>
      <c r="H524" s="6">
        <v>0</v>
      </c>
      <c r="I524" s="6">
        <v>0</v>
      </c>
      <c r="J524" s="6">
        <v>0</v>
      </c>
      <c r="K524" s="6">
        <v>0</v>
      </c>
      <c r="L524" s="6">
        <v>0</v>
      </c>
      <c r="M524" s="6">
        <v>0</v>
      </c>
      <c r="N524" s="6">
        <v>0</v>
      </c>
      <c r="O524" s="6">
        <v>0</v>
      </c>
      <c r="P524" s="6">
        <v>0</v>
      </c>
      <c r="Q524" s="6">
        <v>0</v>
      </c>
      <c r="R524" s="6">
        <v>0</v>
      </c>
      <c r="S524" s="6">
        <v>0</v>
      </c>
      <c r="T524" s="6">
        <v>0</v>
      </c>
      <c r="U524" s="6">
        <v>0</v>
      </c>
      <c r="V524" s="6">
        <v>0</v>
      </c>
      <c r="W524" s="6">
        <v>0</v>
      </c>
      <c r="X524" s="6">
        <v>0</v>
      </c>
      <c r="Y524" s="6">
        <v>0</v>
      </c>
    </row>
    <row r="525" spans="1:25" ht="20.100000000000001" customHeight="1" x14ac:dyDescent="0.15">
      <c r="A525" s="13" t="s">
        <v>1501</v>
      </c>
      <c r="B525" s="6">
        <v>0</v>
      </c>
      <c r="C525" s="6">
        <v>0</v>
      </c>
      <c r="D525" s="6">
        <v>0</v>
      </c>
      <c r="E525" s="6">
        <v>0</v>
      </c>
      <c r="F525" s="6">
        <v>0</v>
      </c>
      <c r="G525" s="6">
        <v>0</v>
      </c>
      <c r="H525" s="6">
        <v>0</v>
      </c>
      <c r="I525" s="6">
        <v>0</v>
      </c>
      <c r="J525" s="6">
        <v>0</v>
      </c>
      <c r="K525" s="6">
        <v>0</v>
      </c>
      <c r="L525" s="6">
        <v>0</v>
      </c>
      <c r="M525" s="6">
        <v>0</v>
      </c>
      <c r="N525" s="6">
        <v>0</v>
      </c>
      <c r="O525" s="6">
        <v>0</v>
      </c>
      <c r="P525" s="6">
        <v>0</v>
      </c>
      <c r="Q525" s="6">
        <v>0</v>
      </c>
      <c r="R525" s="6">
        <v>0</v>
      </c>
      <c r="S525" s="6">
        <v>0</v>
      </c>
      <c r="T525" s="6">
        <v>0</v>
      </c>
      <c r="U525" s="6">
        <v>0</v>
      </c>
      <c r="V525" s="6">
        <v>0</v>
      </c>
      <c r="W525" s="6">
        <v>0</v>
      </c>
      <c r="X525" s="6">
        <v>0</v>
      </c>
      <c r="Y525" s="6">
        <v>0</v>
      </c>
    </row>
    <row r="526" spans="1:25" ht="20.100000000000001" customHeight="1" x14ac:dyDescent="0.15">
      <c r="A526" s="13" t="s">
        <v>1505</v>
      </c>
      <c r="B526" s="6">
        <v>0</v>
      </c>
      <c r="C526" s="6">
        <v>0</v>
      </c>
      <c r="D526" s="6">
        <v>0</v>
      </c>
      <c r="E526" s="6">
        <v>0</v>
      </c>
      <c r="F526" s="6">
        <v>0</v>
      </c>
      <c r="G526" s="6">
        <v>0</v>
      </c>
      <c r="H526" s="6">
        <v>0</v>
      </c>
      <c r="I526" s="6">
        <v>0</v>
      </c>
      <c r="J526" s="6">
        <v>0</v>
      </c>
      <c r="K526" s="6">
        <v>0</v>
      </c>
      <c r="L526" s="6">
        <v>0</v>
      </c>
      <c r="M526" s="6">
        <v>0</v>
      </c>
      <c r="N526" s="6">
        <v>0</v>
      </c>
      <c r="O526" s="6">
        <v>0</v>
      </c>
      <c r="P526" s="6">
        <v>0</v>
      </c>
      <c r="Q526" s="6">
        <v>0</v>
      </c>
      <c r="R526" s="6">
        <v>0</v>
      </c>
      <c r="S526" s="6">
        <v>0</v>
      </c>
      <c r="T526" s="6">
        <v>0</v>
      </c>
      <c r="U526" s="6">
        <v>0</v>
      </c>
      <c r="V526" s="6">
        <v>0</v>
      </c>
      <c r="W526" s="6">
        <v>0</v>
      </c>
      <c r="X526" s="6">
        <v>0</v>
      </c>
      <c r="Y526" s="6">
        <v>0</v>
      </c>
    </row>
    <row r="527" spans="1:25" ht="20.100000000000001" customHeight="1" x14ac:dyDescent="0.15">
      <c r="A527" s="13" t="s">
        <v>1509</v>
      </c>
      <c r="B527" s="6">
        <v>0</v>
      </c>
      <c r="C527" s="6">
        <v>0</v>
      </c>
      <c r="D527" s="6">
        <v>0</v>
      </c>
      <c r="E527" s="6">
        <v>0</v>
      </c>
      <c r="F527" s="6">
        <v>0</v>
      </c>
      <c r="G527" s="6">
        <v>0</v>
      </c>
      <c r="H527" s="6">
        <v>0</v>
      </c>
      <c r="I527" s="6">
        <v>0</v>
      </c>
      <c r="J527" s="6">
        <v>0</v>
      </c>
      <c r="K527" s="6">
        <v>0</v>
      </c>
      <c r="L527" s="6">
        <v>0</v>
      </c>
      <c r="M527" s="6">
        <v>0</v>
      </c>
      <c r="N527" s="6">
        <v>0</v>
      </c>
      <c r="O527" s="6">
        <v>0</v>
      </c>
      <c r="P527" s="6">
        <v>0</v>
      </c>
      <c r="Q527" s="6">
        <v>0</v>
      </c>
      <c r="R527" s="6">
        <v>0</v>
      </c>
      <c r="S527" s="6">
        <v>0</v>
      </c>
      <c r="T527" s="6">
        <v>0</v>
      </c>
      <c r="U527" s="6">
        <v>0</v>
      </c>
      <c r="V527" s="6">
        <v>0</v>
      </c>
      <c r="W527" s="6">
        <v>0</v>
      </c>
      <c r="X527" s="6">
        <v>0</v>
      </c>
      <c r="Y527" s="6">
        <v>0</v>
      </c>
    </row>
    <row r="528" spans="1:25" ht="20.100000000000001" customHeight="1" x14ac:dyDescent="0.15">
      <c r="A528" s="13" t="s">
        <v>1513</v>
      </c>
      <c r="B528" s="6">
        <v>0</v>
      </c>
      <c r="C528" s="6">
        <v>0</v>
      </c>
      <c r="D528" s="6">
        <v>0</v>
      </c>
      <c r="E528" s="6">
        <v>0</v>
      </c>
      <c r="F528" s="6">
        <v>0</v>
      </c>
      <c r="G528" s="6">
        <v>0</v>
      </c>
      <c r="H528" s="6">
        <v>0</v>
      </c>
      <c r="I528" s="6">
        <v>0</v>
      </c>
      <c r="J528" s="6">
        <v>0</v>
      </c>
      <c r="K528" s="6">
        <v>0</v>
      </c>
      <c r="L528" s="6">
        <v>0</v>
      </c>
      <c r="M528" s="6">
        <v>0</v>
      </c>
      <c r="N528" s="6">
        <v>0</v>
      </c>
      <c r="O528" s="6">
        <v>0</v>
      </c>
      <c r="P528" s="6">
        <v>0</v>
      </c>
      <c r="Q528" s="6">
        <v>0</v>
      </c>
      <c r="R528" s="6">
        <v>0</v>
      </c>
      <c r="S528" s="6">
        <v>0</v>
      </c>
      <c r="T528" s="6">
        <v>0</v>
      </c>
      <c r="U528" s="6">
        <v>0</v>
      </c>
      <c r="V528" s="6">
        <v>0</v>
      </c>
      <c r="W528" s="6">
        <v>0</v>
      </c>
      <c r="X528" s="6">
        <v>0</v>
      </c>
      <c r="Y528" s="6">
        <v>0</v>
      </c>
    </row>
    <row r="529" spans="1:25" ht="20.100000000000001" customHeight="1" x14ac:dyDescent="0.15">
      <c r="A529" s="13" t="s">
        <v>1515</v>
      </c>
      <c r="B529" s="6">
        <v>0</v>
      </c>
      <c r="C529" s="6">
        <v>0</v>
      </c>
      <c r="D529" s="6">
        <v>0</v>
      </c>
      <c r="E529" s="6">
        <v>0</v>
      </c>
      <c r="F529" s="6">
        <v>0</v>
      </c>
      <c r="G529" s="6">
        <v>0</v>
      </c>
      <c r="H529" s="6">
        <v>0</v>
      </c>
      <c r="I529" s="6">
        <v>0</v>
      </c>
      <c r="J529" s="6">
        <v>0</v>
      </c>
      <c r="K529" s="6">
        <v>0</v>
      </c>
      <c r="L529" s="6">
        <v>0</v>
      </c>
      <c r="M529" s="6">
        <v>0</v>
      </c>
      <c r="N529" s="6">
        <v>0</v>
      </c>
      <c r="O529" s="6">
        <v>0</v>
      </c>
      <c r="P529" s="6">
        <v>0</v>
      </c>
      <c r="Q529" s="6">
        <v>0</v>
      </c>
      <c r="R529" s="6">
        <v>0</v>
      </c>
      <c r="S529" s="6">
        <v>0</v>
      </c>
      <c r="T529" s="6">
        <v>0</v>
      </c>
      <c r="U529" s="6">
        <v>0</v>
      </c>
      <c r="V529" s="6">
        <v>0</v>
      </c>
      <c r="W529" s="6">
        <v>0</v>
      </c>
      <c r="X529" s="6">
        <v>0</v>
      </c>
      <c r="Y529" s="6">
        <v>0</v>
      </c>
    </row>
    <row r="530" spans="1:25" ht="20.100000000000001" customHeight="1" x14ac:dyDescent="0.15">
      <c r="A530" s="13" t="s">
        <v>1517</v>
      </c>
      <c r="B530" s="6">
        <v>0</v>
      </c>
      <c r="C530" s="6">
        <v>0</v>
      </c>
      <c r="D530" s="6">
        <v>0</v>
      </c>
      <c r="E530" s="6">
        <v>0</v>
      </c>
      <c r="F530" s="6">
        <v>0</v>
      </c>
      <c r="G530" s="6">
        <v>0</v>
      </c>
      <c r="H530" s="6">
        <v>0</v>
      </c>
      <c r="I530" s="6">
        <v>0</v>
      </c>
      <c r="J530" s="6">
        <v>0</v>
      </c>
      <c r="K530" s="6">
        <v>0</v>
      </c>
      <c r="L530" s="6">
        <v>0</v>
      </c>
      <c r="M530" s="6">
        <v>0</v>
      </c>
      <c r="N530" s="6">
        <v>0</v>
      </c>
      <c r="O530" s="6">
        <v>0</v>
      </c>
      <c r="P530" s="6">
        <v>0</v>
      </c>
      <c r="Q530" s="6">
        <v>0</v>
      </c>
      <c r="R530" s="6">
        <v>0</v>
      </c>
      <c r="S530" s="6">
        <v>0</v>
      </c>
      <c r="T530" s="6">
        <v>0</v>
      </c>
      <c r="U530" s="6">
        <v>0</v>
      </c>
      <c r="V530" s="6">
        <v>0</v>
      </c>
      <c r="W530" s="6">
        <v>0</v>
      </c>
      <c r="X530" s="6">
        <v>0</v>
      </c>
      <c r="Y530" s="6">
        <v>0</v>
      </c>
    </row>
    <row r="531" spans="1:25" ht="20.100000000000001" customHeight="1" x14ac:dyDescent="0.15">
      <c r="A531" s="13" t="s">
        <v>1521</v>
      </c>
      <c r="B531" s="6">
        <v>0</v>
      </c>
      <c r="C531" s="6">
        <v>0</v>
      </c>
      <c r="D531" s="6">
        <v>0</v>
      </c>
      <c r="E531" s="6">
        <v>0</v>
      </c>
      <c r="F531" s="6">
        <v>0</v>
      </c>
      <c r="G531" s="6">
        <v>0</v>
      </c>
      <c r="H531" s="6">
        <v>0</v>
      </c>
      <c r="I531" s="6">
        <v>0</v>
      </c>
      <c r="J531" s="6">
        <v>0</v>
      </c>
      <c r="K531" s="6">
        <v>0</v>
      </c>
      <c r="L531" s="6">
        <v>0</v>
      </c>
      <c r="M531" s="6">
        <v>0</v>
      </c>
      <c r="N531" s="6">
        <v>0</v>
      </c>
      <c r="O531" s="6">
        <v>0</v>
      </c>
      <c r="P531" s="6">
        <v>0</v>
      </c>
      <c r="Q531" s="6">
        <v>0</v>
      </c>
      <c r="R531" s="6">
        <v>0</v>
      </c>
      <c r="S531" s="6">
        <v>0</v>
      </c>
      <c r="T531" s="6">
        <v>0</v>
      </c>
      <c r="U531" s="6">
        <v>0</v>
      </c>
      <c r="V531" s="6">
        <v>0</v>
      </c>
      <c r="W531" s="6">
        <v>0</v>
      </c>
      <c r="X531" s="6">
        <v>0</v>
      </c>
      <c r="Y531" s="6">
        <v>0</v>
      </c>
    </row>
    <row r="532" spans="1:25" ht="20.100000000000001" customHeight="1" x14ac:dyDescent="0.15">
      <c r="A532" s="13" t="s">
        <v>1523</v>
      </c>
      <c r="B532" s="6">
        <v>0</v>
      </c>
      <c r="C532" s="6">
        <v>0</v>
      </c>
      <c r="D532" s="6">
        <v>0</v>
      </c>
      <c r="E532" s="6">
        <v>0</v>
      </c>
      <c r="F532" s="6">
        <v>0</v>
      </c>
      <c r="G532" s="6">
        <v>0</v>
      </c>
      <c r="H532" s="6">
        <v>0</v>
      </c>
      <c r="I532" s="6">
        <v>0</v>
      </c>
      <c r="J532" s="6">
        <v>0</v>
      </c>
      <c r="K532" s="6">
        <v>0</v>
      </c>
      <c r="L532" s="6">
        <v>0</v>
      </c>
      <c r="M532" s="6">
        <v>0</v>
      </c>
      <c r="N532" s="6">
        <v>0</v>
      </c>
      <c r="O532" s="6">
        <v>0</v>
      </c>
      <c r="P532" s="6">
        <v>0</v>
      </c>
      <c r="Q532" s="6">
        <v>0</v>
      </c>
      <c r="R532" s="6">
        <v>0</v>
      </c>
      <c r="S532" s="6">
        <v>0</v>
      </c>
      <c r="T532" s="6">
        <v>0</v>
      </c>
      <c r="U532" s="6">
        <v>0</v>
      </c>
      <c r="V532" s="6">
        <v>0</v>
      </c>
      <c r="W532" s="6">
        <v>0</v>
      </c>
      <c r="X532" s="6">
        <v>0</v>
      </c>
      <c r="Y532" s="6">
        <v>0</v>
      </c>
    </row>
    <row r="533" spans="1:25" ht="20.100000000000001" customHeight="1" x14ac:dyDescent="0.15">
      <c r="A533" s="13" t="s">
        <v>1527</v>
      </c>
      <c r="B533" s="6">
        <v>0</v>
      </c>
      <c r="C533" s="6">
        <v>0</v>
      </c>
      <c r="D533" s="6">
        <v>0</v>
      </c>
      <c r="E533" s="6">
        <v>0</v>
      </c>
      <c r="F533" s="6">
        <v>0</v>
      </c>
      <c r="G533" s="6">
        <v>0</v>
      </c>
      <c r="H533" s="6">
        <v>0</v>
      </c>
      <c r="I533" s="6">
        <v>0</v>
      </c>
      <c r="J533" s="6">
        <v>0</v>
      </c>
      <c r="K533" s="6">
        <v>0</v>
      </c>
      <c r="L533" s="6">
        <v>0</v>
      </c>
      <c r="M533" s="6">
        <v>0</v>
      </c>
      <c r="N533" s="6">
        <v>0</v>
      </c>
      <c r="O533" s="6">
        <v>0</v>
      </c>
      <c r="P533" s="6">
        <v>0</v>
      </c>
      <c r="Q533" s="6">
        <v>0</v>
      </c>
      <c r="R533" s="6">
        <v>0</v>
      </c>
      <c r="S533" s="6">
        <v>0</v>
      </c>
      <c r="T533" s="6">
        <v>0</v>
      </c>
      <c r="U533" s="6">
        <v>0</v>
      </c>
      <c r="V533" s="6">
        <v>0</v>
      </c>
      <c r="W533" s="6">
        <v>0</v>
      </c>
      <c r="X533" s="6">
        <v>0</v>
      </c>
      <c r="Y533" s="6">
        <v>0</v>
      </c>
    </row>
    <row r="534" spans="1:25" ht="20.100000000000001" customHeight="1" x14ac:dyDescent="0.15">
      <c r="A534" s="13" t="s">
        <v>1531</v>
      </c>
      <c r="B534" s="6">
        <v>0</v>
      </c>
      <c r="C534" s="6">
        <v>0</v>
      </c>
      <c r="D534" s="6">
        <v>0</v>
      </c>
      <c r="E534" s="6">
        <v>0</v>
      </c>
      <c r="F534" s="6">
        <v>0</v>
      </c>
      <c r="G534" s="6">
        <v>0</v>
      </c>
      <c r="H534" s="6">
        <v>0</v>
      </c>
      <c r="I534" s="6">
        <v>0</v>
      </c>
      <c r="J534" s="6">
        <v>0</v>
      </c>
      <c r="K534" s="6">
        <v>0</v>
      </c>
      <c r="L534" s="6">
        <v>0</v>
      </c>
      <c r="M534" s="6">
        <v>0</v>
      </c>
      <c r="N534" s="6">
        <v>0</v>
      </c>
      <c r="O534" s="6">
        <v>0</v>
      </c>
      <c r="P534" s="6">
        <v>0</v>
      </c>
      <c r="Q534" s="6">
        <v>0</v>
      </c>
      <c r="R534" s="6">
        <v>0</v>
      </c>
      <c r="S534" s="6">
        <v>0</v>
      </c>
      <c r="T534" s="6">
        <v>0</v>
      </c>
      <c r="U534" s="6">
        <v>0</v>
      </c>
      <c r="V534" s="6">
        <v>0</v>
      </c>
      <c r="W534" s="6">
        <v>0</v>
      </c>
      <c r="X534" s="6">
        <v>0</v>
      </c>
      <c r="Y534" s="6">
        <v>0</v>
      </c>
    </row>
    <row r="535" spans="1:25" ht="20.100000000000001" customHeight="1" x14ac:dyDescent="0.15">
      <c r="A535" s="13" t="s">
        <v>1533</v>
      </c>
      <c r="B535" s="6">
        <v>0</v>
      </c>
      <c r="C535" s="6">
        <v>0</v>
      </c>
      <c r="D535" s="6">
        <v>0</v>
      </c>
      <c r="E535" s="6">
        <v>0</v>
      </c>
      <c r="F535" s="6">
        <v>0</v>
      </c>
      <c r="G535" s="6">
        <v>0</v>
      </c>
      <c r="H535" s="6">
        <v>0</v>
      </c>
      <c r="I535" s="6">
        <v>0</v>
      </c>
      <c r="J535" s="6">
        <v>0</v>
      </c>
      <c r="K535" s="6">
        <v>0</v>
      </c>
      <c r="L535" s="6">
        <v>0</v>
      </c>
      <c r="M535" s="6">
        <v>0</v>
      </c>
      <c r="N535" s="6">
        <v>0</v>
      </c>
      <c r="O535" s="6">
        <v>0</v>
      </c>
      <c r="P535" s="6">
        <v>0</v>
      </c>
      <c r="Q535" s="6">
        <v>0</v>
      </c>
      <c r="R535" s="6">
        <v>0</v>
      </c>
      <c r="S535" s="6">
        <v>0</v>
      </c>
      <c r="T535" s="6">
        <v>0</v>
      </c>
      <c r="U535" s="6">
        <v>0</v>
      </c>
      <c r="V535" s="6">
        <v>0</v>
      </c>
      <c r="W535" s="6">
        <v>0</v>
      </c>
      <c r="X535" s="6">
        <v>0</v>
      </c>
      <c r="Y535" s="6">
        <v>0</v>
      </c>
    </row>
    <row r="536" spans="1:25" ht="20.100000000000001" customHeight="1" x14ac:dyDescent="0.15">
      <c r="A536" s="13" t="s">
        <v>1535</v>
      </c>
      <c r="B536" s="6">
        <v>0</v>
      </c>
      <c r="C536" s="6">
        <v>0</v>
      </c>
      <c r="D536" s="6">
        <v>0</v>
      </c>
      <c r="E536" s="6">
        <v>0</v>
      </c>
      <c r="F536" s="6">
        <v>0</v>
      </c>
      <c r="G536" s="6">
        <v>0</v>
      </c>
      <c r="H536" s="6">
        <v>0</v>
      </c>
      <c r="I536" s="6">
        <v>0</v>
      </c>
      <c r="J536" s="6">
        <v>0</v>
      </c>
      <c r="K536" s="6">
        <v>0</v>
      </c>
      <c r="L536" s="6">
        <v>0</v>
      </c>
      <c r="M536" s="6">
        <v>0</v>
      </c>
      <c r="N536" s="6">
        <v>0</v>
      </c>
      <c r="O536" s="6">
        <v>0</v>
      </c>
      <c r="P536" s="6">
        <v>0</v>
      </c>
      <c r="Q536" s="6">
        <v>0</v>
      </c>
      <c r="R536" s="6">
        <v>0</v>
      </c>
      <c r="S536" s="6">
        <v>0</v>
      </c>
      <c r="T536" s="6">
        <v>0</v>
      </c>
      <c r="U536" s="6">
        <v>0</v>
      </c>
      <c r="V536" s="6">
        <v>0</v>
      </c>
      <c r="W536" s="6">
        <v>0</v>
      </c>
      <c r="X536" s="6">
        <v>0</v>
      </c>
      <c r="Y536" s="6">
        <v>0</v>
      </c>
    </row>
    <row r="537" spans="1:25" ht="20.100000000000001" customHeight="1" x14ac:dyDescent="0.15">
      <c r="A537" s="13" t="s">
        <v>1539</v>
      </c>
      <c r="B537" s="6">
        <v>0</v>
      </c>
      <c r="C537" s="6">
        <v>0</v>
      </c>
      <c r="D537" s="6">
        <v>0</v>
      </c>
      <c r="E537" s="6">
        <v>0</v>
      </c>
      <c r="F537" s="6">
        <v>0</v>
      </c>
      <c r="G537" s="6">
        <v>0</v>
      </c>
      <c r="H537" s="6">
        <v>0</v>
      </c>
      <c r="I537" s="6">
        <v>0</v>
      </c>
      <c r="J537" s="6">
        <v>0</v>
      </c>
      <c r="K537" s="6">
        <v>0</v>
      </c>
      <c r="L537" s="6">
        <v>0</v>
      </c>
      <c r="M537" s="6">
        <v>0</v>
      </c>
      <c r="N537" s="6">
        <v>0</v>
      </c>
      <c r="O537" s="6">
        <v>0</v>
      </c>
      <c r="P537" s="6">
        <v>0</v>
      </c>
      <c r="Q537" s="6">
        <v>0</v>
      </c>
      <c r="R537" s="6">
        <v>0</v>
      </c>
      <c r="S537" s="6">
        <v>0</v>
      </c>
      <c r="T537" s="6">
        <v>0</v>
      </c>
      <c r="U537" s="6">
        <v>0</v>
      </c>
      <c r="V537" s="6">
        <v>0</v>
      </c>
      <c r="W537" s="6">
        <v>0</v>
      </c>
      <c r="X537" s="6">
        <v>0</v>
      </c>
      <c r="Y537" s="6">
        <v>0</v>
      </c>
    </row>
    <row r="538" spans="1:25" ht="20.100000000000001" customHeight="1" x14ac:dyDescent="0.15">
      <c r="A538" s="13" t="s">
        <v>1543</v>
      </c>
      <c r="B538" s="6">
        <v>0</v>
      </c>
      <c r="C538" s="6">
        <v>0</v>
      </c>
      <c r="D538" s="6">
        <v>0</v>
      </c>
      <c r="E538" s="6">
        <v>0</v>
      </c>
      <c r="F538" s="6">
        <v>0</v>
      </c>
      <c r="G538" s="6">
        <v>0</v>
      </c>
      <c r="H538" s="6">
        <v>0</v>
      </c>
      <c r="I538" s="6">
        <v>0</v>
      </c>
      <c r="J538" s="6">
        <v>0</v>
      </c>
      <c r="K538" s="6">
        <v>0</v>
      </c>
      <c r="L538" s="6">
        <v>0</v>
      </c>
      <c r="M538" s="6">
        <v>0</v>
      </c>
      <c r="N538" s="6">
        <v>0</v>
      </c>
      <c r="O538" s="6">
        <v>0</v>
      </c>
      <c r="P538" s="6">
        <v>0</v>
      </c>
      <c r="Q538" s="6">
        <v>0</v>
      </c>
      <c r="R538" s="6">
        <v>0</v>
      </c>
      <c r="S538" s="6">
        <v>0</v>
      </c>
      <c r="T538" s="6">
        <v>0</v>
      </c>
      <c r="U538" s="6">
        <v>0</v>
      </c>
      <c r="V538" s="6">
        <v>0</v>
      </c>
      <c r="W538" s="6">
        <v>0</v>
      </c>
      <c r="X538" s="6">
        <v>0</v>
      </c>
      <c r="Y538" s="6">
        <v>0</v>
      </c>
    </row>
    <row r="539" spans="1:25" ht="20.100000000000001" customHeight="1" x14ac:dyDescent="0.15">
      <c r="A539" s="13" t="s">
        <v>1547</v>
      </c>
      <c r="B539" s="6">
        <v>0</v>
      </c>
      <c r="C539" s="6">
        <v>0</v>
      </c>
      <c r="D539" s="6">
        <v>0</v>
      </c>
      <c r="E539" s="6">
        <v>0</v>
      </c>
      <c r="F539" s="6">
        <v>0</v>
      </c>
      <c r="G539" s="6">
        <v>0</v>
      </c>
      <c r="H539" s="6">
        <v>0</v>
      </c>
      <c r="I539" s="6">
        <v>0</v>
      </c>
      <c r="J539" s="6">
        <v>0</v>
      </c>
      <c r="K539" s="6">
        <v>0</v>
      </c>
      <c r="L539" s="6">
        <v>0</v>
      </c>
      <c r="M539" s="6">
        <v>0</v>
      </c>
      <c r="N539" s="6">
        <v>0</v>
      </c>
      <c r="O539" s="6">
        <v>0</v>
      </c>
      <c r="P539" s="6">
        <v>0</v>
      </c>
      <c r="Q539" s="6">
        <v>0</v>
      </c>
      <c r="R539" s="6">
        <v>0</v>
      </c>
      <c r="S539" s="6">
        <v>0</v>
      </c>
      <c r="T539" s="6">
        <v>0</v>
      </c>
      <c r="U539" s="6">
        <v>0</v>
      </c>
      <c r="V539" s="6">
        <v>0</v>
      </c>
      <c r="W539" s="6">
        <v>0</v>
      </c>
      <c r="X539" s="6">
        <v>0</v>
      </c>
      <c r="Y539" s="6">
        <v>0</v>
      </c>
    </row>
    <row r="540" spans="1:25" ht="20.100000000000001" customHeight="1" x14ac:dyDescent="0.15">
      <c r="A540" s="13" t="s">
        <v>1549</v>
      </c>
      <c r="B540" s="6">
        <v>0</v>
      </c>
      <c r="C540" s="6">
        <v>0</v>
      </c>
      <c r="D540" s="6">
        <v>0</v>
      </c>
      <c r="E540" s="6">
        <v>0</v>
      </c>
      <c r="F540" s="6">
        <v>0</v>
      </c>
      <c r="G540" s="6">
        <v>0</v>
      </c>
      <c r="H540" s="6">
        <v>0</v>
      </c>
      <c r="I540" s="6">
        <v>0</v>
      </c>
      <c r="J540" s="6">
        <v>0</v>
      </c>
      <c r="K540" s="6">
        <v>0</v>
      </c>
      <c r="L540" s="6">
        <v>0</v>
      </c>
      <c r="M540" s="6">
        <v>0</v>
      </c>
      <c r="N540" s="6">
        <v>0</v>
      </c>
      <c r="O540" s="6">
        <v>0</v>
      </c>
      <c r="P540" s="6">
        <v>0</v>
      </c>
      <c r="Q540" s="6">
        <v>0</v>
      </c>
      <c r="R540" s="6">
        <v>0</v>
      </c>
      <c r="S540" s="6">
        <v>0</v>
      </c>
      <c r="T540" s="6">
        <v>0</v>
      </c>
      <c r="U540" s="6">
        <v>0</v>
      </c>
      <c r="V540" s="6">
        <v>0</v>
      </c>
      <c r="W540" s="6">
        <v>0</v>
      </c>
      <c r="X540" s="6">
        <v>0</v>
      </c>
      <c r="Y540" s="6">
        <v>0</v>
      </c>
    </row>
    <row r="541" spans="1:25" ht="20.100000000000001" customHeight="1" x14ac:dyDescent="0.15">
      <c r="A541" s="13" t="s">
        <v>1551</v>
      </c>
      <c r="B541" s="6">
        <v>0</v>
      </c>
      <c r="C541" s="6">
        <v>0</v>
      </c>
      <c r="D541" s="6">
        <v>0</v>
      </c>
      <c r="E541" s="6">
        <v>0</v>
      </c>
      <c r="F541" s="6">
        <v>0</v>
      </c>
      <c r="G541" s="6">
        <v>0</v>
      </c>
      <c r="H541" s="6">
        <v>0</v>
      </c>
      <c r="I541" s="6">
        <v>0</v>
      </c>
      <c r="J541" s="6">
        <v>0</v>
      </c>
      <c r="K541" s="6">
        <v>0</v>
      </c>
      <c r="L541" s="6">
        <v>0</v>
      </c>
      <c r="M541" s="6">
        <v>0</v>
      </c>
      <c r="N541" s="6">
        <v>0</v>
      </c>
      <c r="O541" s="6">
        <v>0</v>
      </c>
      <c r="P541" s="6">
        <v>0</v>
      </c>
      <c r="Q541" s="6">
        <v>0</v>
      </c>
      <c r="R541" s="6">
        <v>0</v>
      </c>
      <c r="S541" s="6">
        <v>0</v>
      </c>
      <c r="T541" s="6">
        <v>0</v>
      </c>
      <c r="U541" s="6">
        <v>0</v>
      </c>
      <c r="V541" s="6">
        <v>0</v>
      </c>
      <c r="W541" s="6">
        <v>0</v>
      </c>
      <c r="X541" s="6">
        <v>0</v>
      </c>
      <c r="Y541" s="6">
        <v>0</v>
      </c>
    </row>
    <row r="542" spans="1:25" ht="20.100000000000001" customHeight="1" x14ac:dyDescent="0.15">
      <c r="A542" s="13" t="s">
        <v>1555</v>
      </c>
      <c r="B542" s="6">
        <v>0</v>
      </c>
      <c r="C542" s="6">
        <v>0</v>
      </c>
      <c r="D542" s="6">
        <v>0</v>
      </c>
      <c r="E542" s="6">
        <v>0</v>
      </c>
      <c r="F542" s="6">
        <v>0</v>
      </c>
      <c r="G542" s="6">
        <v>0</v>
      </c>
      <c r="H542" s="6">
        <v>0</v>
      </c>
      <c r="I542" s="6">
        <v>0</v>
      </c>
      <c r="J542" s="6">
        <v>0</v>
      </c>
      <c r="K542" s="6">
        <v>0</v>
      </c>
      <c r="L542" s="6">
        <v>0</v>
      </c>
      <c r="M542" s="6">
        <v>0</v>
      </c>
      <c r="N542" s="6">
        <v>0</v>
      </c>
      <c r="O542" s="6">
        <v>0</v>
      </c>
      <c r="P542" s="6">
        <v>0</v>
      </c>
      <c r="Q542" s="6">
        <v>0</v>
      </c>
      <c r="R542" s="6">
        <v>0</v>
      </c>
      <c r="S542" s="6">
        <v>0</v>
      </c>
      <c r="T542" s="6">
        <v>0</v>
      </c>
      <c r="U542" s="6">
        <v>0</v>
      </c>
      <c r="V542" s="6">
        <v>0</v>
      </c>
      <c r="W542" s="6">
        <v>0</v>
      </c>
      <c r="X542" s="6">
        <v>0</v>
      </c>
      <c r="Y542" s="6">
        <v>0</v>
      </c>
    </row>
    <row r="543" spans="1:25" ht="20.100000000000001" customHeight="1" x14ac:dyDescent="0.15">
      <c r="A543" s="13" t="s">
        <v>1559</v>
      </c>
      <c r="B543" s="6">
        <v>0</v>
      </c>
      <c r="C543" s="6">
        <v>0</v>
      </c>
      <c r="D543" s="6">
        <v>0</v>
      </c>
      <c r="E543" s="6">
        <v>0</v>
      </c>
      <c r="F543" s="6">
        <v>0</v>
      </c>
      <c r="G543" s="6">
        <v>0</v>
      </c>
      <c r="H543" s="6">
        <v>0</v>
      </c>
      <c r="I543" s="6">
        <v>0</v>
      </c>
      <c r="J543" s="6">
        <v>0</v>
      </c>
      <c r="K543" s="6">
        <v>0</v>
      </c>
      <c r="L543" s="6">
        <v>0</v>
      </c>
      <c r="M543" s="6">
        <v>0</v>
      </c>
      <c r="N543" s="6">
        <v>0</v>
      </c>
      <c r="O543" s="6">
        <v>0</v>
      </c>
      <c r="P543" s="6">
        <v>0</v>
      </c>
      <c r="Q543" s="6">
        <v>0</v>
      </c>
      <c r="R543" s="6">
        <v>0</v>
      </c>
      <c r="S543" s="6">
        <v>0</v>
      </c>
      <c r="T543" s="6">
        <v>0</v>
      </c>
      <c r="U543" s="6">
        <v>0</v>
      </c>
      <c r="V543" s="6">
        <v>0</v>
      </c>
      <c r="W543" s="6">
        <v>0</v>
      </c>
      <c r="X543" s="6">
        <v>0</v>
      </c>
      <c r="Y543" s="6">
        <v>0</v>
      </c>
    </row>
    <row r="544" spans="1:25" ht="20.100000000000001" customHeight="1" x14ac:dyDescent="0.15">
      <c r="A544" s="13" t="s">
        <v>1563</v>
      </c>
      <c r="B544" s="6">
        <v>0</v>
      </c>
      <c r="C544" s="6">
        <v>0</v>
      </c>
      <c r="D544" s="6">
        <v>0</v>
      </c>
      <c r="E544" s="6">
        <v>0</v>
      </c>
      <c r="F544" s="6">
        <v>0</v>
      </c>
      <c r="G544" s="6">
        <v>0</v>
      </c>
      <c r="H544" s="6">
        <v>0</v>
      </c>
      <c r="I544" s="6">
        <v>0</v>
      </c>
      <c r="J544" s="6">
        <v>0</v>
      </c>
      <c r="K544" s="6">
        <v>0</v>
      </c>
      <c r="L544" s="6">
        <v>0</v>
      </c>
      <c r="M544" s="6">
        <v>0</v>
      </c>
      <c r="N544" s="6">
        <v>0</v>
      </c>
      <c r="O544" s="6">
        <v>0</v>
      </c>
      <c r="P544" s="6">
        <v>0</v>
      </c>
      <c r="Q544" s="6">
        <v>0</v>
      </c>
      <c r="R544" s="6">
        <v>0</v>
      </c>
      <c r="S544" s="6">
        <v>0</v>
      </c>
      <c r="T544" s="6">
        <v>0</v>
      </c>
      <c r="U544" s="6">
        <v>0</v>
      </c>
      <c r="V544" s="6">
        <v>0</v>
      </c>
      <c r="W544" s="6">
        <v>0</v>
      </c>
      <c r="X544" s="6">
        <v>0</v>
      </c>
      <c r="Y544" s="6">
        <v>0</v>
      </c>
    </row>
    <row r="545" spans="1:25" ht="20.100000000000001" customHeight="1" x14ac:dyDescent="0.15">
      <c r="A545" s="13" t="s">
        <v>1565</v>
      </c>
      <c r="B545" s="6">
        <v>0</v>
      </c>
      <c r="C545" s="6">
        <v>0</v>
      </c>
      <c r="D545" s="6">
        <v>0</v>
      </c>
      <c r="E545" s="6">
        <v>0</v>
      </c>
      <c r="F545" s="6">
        <v>0</v>
      </c>
      <c r="G545" s="6">
        <v>0</v>
      </c>
      <c r="H545" s="6">
        <v>0</v>
      </c>
      <c r="I545" s="6">
        <v>0</v>
      </c>
      <c r="J545" s="6">
        <v>0</v>
      </c>
      <c r="K545" s="6">
        <v>0</v>
      </c>
      <c r="L545" s="6">
        <v>0</v>
      </c>
      <c r="M545" s="6">
        <v>0</v>
      </c>
      <c r="N545" s="6">
        <v>0</v>
      </c>
      <c r="O545" s="6">
        <v>0</v>
      </c>
      <c r="P545" s="6">
        <v>0</v>
      </c>
      <c r="Q545" s="6">
        <v>0</v>
      </c>
      <c r="R545" s="6">
        <v>0</v>
      </c>
      <c r="S545" s="6">
        <v>0</v>
      </c>
      <c r="T545" s="6">
        <v>0</v>
      </c>
      <c r="U545" s="6">
        <v>0</v>
      </c>
      <c r="V545" s="6">
        <v>0</v>
      </c>
      <c r="W545" s="6">
        <v>0</v>
      </c>
      <c r="X545" s="6">
        <v>0</v>
      </c>
      <c r="Y545" s="6">
        <v>0</v>
      </c>
    </row>
    <row r="546" spans="1:25" ht="20.100000000000001" customHeight="1" x14ac:dyDescent="0.15">
      <c r="A546" s="13" t="s">
        <v>1568</v>
      </c>
      <c r="B546" s="6">
        <v>0</v>
      </c>
      <c r="C546" s="6">
        <v>0</v>
      </c>
      <c r="D546" s="6">
        <v>0</v>
      </c>
      <c r="E546" s="6">
        <v>0</v>
      </c>
      <c r="F546" s="6">
        <v>0</v>
      </c>
      <c r="G546" s="6">
        <v>0</v>
      </c>
      <c r="H546" s="6">
        <v>0</v>
      </c>
      <c r="I546" s="6">
        <v>0</v>
      </c>
      <c r="J546" s="6">
        <v>0</v>
      </c>
      <c r="K546" s="6">
        <v>0</v>
      </c>
      <c r="L546" s="6">
        <v>0</v>
      </c>
      <c r="M546" s="6">
        <v>0</v>
      </c>
      <c r="N546" s="6">
        <v>0</v>
      </c>
      <c r="O546" s="6">
        <v>0</v>
      </c>
      <c r="P546" s="6">
        <v>0</v>
      </c>
      <c r="Q546" s="6">
        <v>0</v>
      </c>
      <c r="R546" s="6">
        <v>0</v>
      </c>
      <c r="S546" s="6">
        <v>0</v>
      </c>
      <c r="T546" s="6">
        <v>0</v>
      </c>
      <c r="U546" s="6">
        <v>0</v>
      </c>
      <c r="V546" s="6">
        <v>0</v>
      </c>
      <c r="W546" s="6">
        <v>0</v>
      </c>
      <c r="X546" s="6">
        <v>0</v>
      </c>
      <c r="Y546" s="6">
        <v>0</v>
      </c>
    </row>
    <row r="547" spans="1:25" ht="20.100000000000001" customHeight="1" x14ac:dyDescent="0.15">
      <c r="A547" s="13" t="s">
        <v>1570</v>
      </c>
      <c r="B547" s="6">
        <v>0</v>
      </c>
      <c r="C547" s="6">
        <v>0</v>
      </c>
      <c r="D547" s="6">
        <v>0</v>
      </c>
      <c r="E547" s="6">
        <v>0</v>
      </c>
      <c r="F547" s="6">
        <v>0</v>
      </c>
      <c r="G547" s="6">
        <v>0</v>
      </c>
      <c r="H547" s="6">
        <v>0</v>
      </c>
      <c r="I547" s="6">
        <v>0</v>
      </c>
      <c r="J547" s="6">
        <v>0</v>
      </c>
      <c r="K547" s="6">
        <v>0</v>
      </c>
      <c r="L547" s="6">
        <v>0</v>
      </c>
      <c r="M547" s="6">
        <v>0</v>
      </c>
      <c r="N547" s="6">
        <v>0</v>
      </c>
      <c r="O547" s="6">
        <v>0</v>
      </c>
      <c r="P547" s="6">
        <v>0</v>
      </c>
      <c r="Q547" s="6">
        <v>0</v>
      </c>
      <c r="R547" s="6">
        <v>0</v>
      </c>
      <c r="S547" s="6">
        <v>0</v>
      </c>
      <c r="T547" s="6">
        <v>0</v>
      </c>
      <c r="U547" s="6">
        <v>0</v>
      </c>
      <c r="V547" s="6">
        <v>0</v>
      </c>
      <c r="W547" s="6">
        <v>0</v>
      </c>
      <c r="X547" s="6">
        <v>0</v>
      </c>
      <c r="Y547" s="6">
        <v>0</v>
      </c>
    </row>
    <row r="548" spans="1:25" ht="20.100000000000001" customHeight="1" x14ac:dyDescent="0.15">
      <c r="A548" s="13" t="s">
        <v>1572</v>
      </c>
      <c r="B548" s="6">
        <v>0</v>
      </c>
      <c r="C548" s="6">
        <v>0</v>
      </c>
      <c r="D548" s="6">
        <v>0</v>
      </c>
      <c r="E548" s="6">
        <v>0</v>
      </c>
      <c r="F548" s="6">
        <v>0</v>
      </c>
      <c r="G548" s="6">
        <v>0</v>
      </c>
      <c r="H548" s="6">
        <v>0</v>
      </c>
      <c r="I548" s="6">
        <v>0</v>
      </c>
      <c r="J548" s="6">
        <v>0</v>
      </c>
      <c r="K548" s="6">
        <v>0</v>
      </c>
      <c r="L548" s="6">
        <v>0</v>
      </c>
      <c r="M548" s="6">
        <v>0</v>
      </c>
      <c r="N548" s="6">
        <v>0</v>
      </c>
      <c r="O548" s="6">
        <v>0</v>
      </c>
      <c r="P548" s="6">
        <v>0</v>
      </c>
      <c r="Q548" s="6">
        <v>0</v>
      </c>
      <c r="R548" s="6">
        <v>0</v>
      </c>
      <c r="S548" s="6">
        <v>0</v>
      </c>
      <c r="T548" s="6">
        <v>0</v>
      </c>
      <c r="U548" s="6">
        <v>0</v>
      </c>
      <c r="V548" s="6">
        <v>0</v>
      </c>
      <c r="W548" s="6">
        <v>0</v>
      </c>
      <c r="X548" s="6">
        <v>0</v>
      </c>
      <c r="Y548" s="6">
        <v>0</v>
      </c>
    </row>
    <row r="549" spans="1:25" ht="20.100000000000001" customHeight="1" x14ac:dyDescent="0.15">
      <c r="A549" s="13" t="s">
        <v>1574</v>
      </c>
      <c r="B549" s="6">
        <v>0</v>
      </c>
      <c r="C549" s="6">
        <v>0</v>
      </c>
      <c r="D549" s="6">
        <v>0</v>
      </c>
      <c r="E549" s="6">
        <v>0</v>
      </c>
      <c r="F549" s="6">
        <v>0</v>
      </c>
      <c r="G549" s="6">
        <v>0</v>
      </c>
      <c r="H549" s="6">
        <v>0</v>
      </c>
      <c r="I549" s="6">
        <v>0</v>
      </c>
      <c r="J549" s="6">
        <v>0</v>
      </c>
      <c r="K549" s="6">
        <v>0</v>
      </c>
      <c r="L549" s="6">
        <v>0</v>
      </c>
      <c r="M549" s="6">
        <v>0</v>
      </c>
      <c r="N549" s="6">
        <v>0</v>
      </c>
      <c r="O549" s="6">
        <v>0</v>
      </c>
      <c r="P549" s="6">
        <v>0</v>
      </c>
      <c r="Q549" s="6">
        <v>0</v>
      </c>
      <c r="R549" s="6">
        <v>0</v>
      </c>
      <c r="S549" s="6">
        <v>0</v>
      </c>
      <c r="T549" s="6">
        <v>0</v>
      </c>
      <c r="U549" s="6">
        <v>0</v>
      </c>
      <c r="V549" s="6">
        <v>0</v>
      </c>
      <c r="W549" s="6">
        <v>0</v>
      </c>
      <c r="X549" s="6">
        <v>0</v>
      </c>
      <c r="Y549" s="6">
        <v>0</v>
      </c>
    </row>
    <row r="550" spans="1:25" ht="20.100000000000001" customHeight="1" x14ac:dyDescent="0.15">
      <c r="A550" s="13" t="s">
        <v>1576</v>
      </c>
      <c r="B550" s="6">
        <v>0</v>
      </c>
      <c r="C550" s="6">
        <v>0</v>
      </c>
      <c r="D550" s="6">
        <v>0</v>
      </c>
      <c r="E550" s="6">
        <v>0</v>
      </c>
      <c r="F550" s="6">
        <v>0</v>
      </c>
      <c r="G550" s="6">
        <v>0</v>
      </c>
      <c r="H550" s="6">
        <v>0</v>
      </c>
      <c r="I550" s="6">
        <v>0</v>
      </c>
      <c r="J550" s="6">
        <v>0</v>
      </c>
      <c r="K550" s="6">
        <v>0</v>
      </c>
      <c r="L550" s="6">
        <v>0</v>
      </c>
      <c r="M550" s="6">
        <v>0</v>
      </c>
      <c r="N550" s="6">
        <v>0</v>
      </c>
      <c r="O550" s="6">
        <v>0</v>
      </c>
      <c r="P550" s="6">
        <v>0</v>
      </c>
      <c r="Q550" s="6">
        <v>0</v>
      </c>
      <c r="R550" s="6">
        <v>0</v>
      </c>
      <c r="S550" s="6">
        <v>0</v>
      </c>
      <c r="T550" s="6">
        <v>0</v>
      </c>
      <c r="U550" s="6">
        <v>0</v>
      </c>
      <c r="V550" s="6">
        <v>0</v>
      </c>
      <c r="W550" s="6">
        <v>0</v>
      </c>
      <c r="X550" s="6">
        <v>0</v>
      </c>
      <c r="Y550" s="6">
        <v>0</v>
      </c>
    </row>
    <row r="551" spans="1:25" ht="20.100000000000001" customHeight="1" x14ac:dyDescent="0.15">
      <c r="A551" s="13" t="s">
        <v>1578</v>
      </c>
      <c r="B551" s="6">
        <v>0</v>
      </c>
      <c r="C551" s="6">
        <v>0</v>
      </c>
      <c r="D551" s="6">
        <v>0</v>
      </c>
      <c r="E551" s="6">
        <v>0</v>
      </c>
      <c r="F551" s="6">
        <v>0</v>
      </c>
      <c r="G551" s="6">
        <v>0</v>
      </c>
      <c r="H551" s="6">
        <v>0</v>
      </c>
      <c r="I551" s="6">
        <v>0</v>
      </c>
      <c r="J551" s="6">
        <v>0</v>
      </c>
      <c r="K551" s="6">
        <v>0</v>
      </c>
      <c r="L551" s="6">
        <v>0</v>
      </c>
      <c r="M551" s="6">
        <v>0</v>
      </c>
      <c r="N551" s="6">
        <v>0</v>
      </c>
      <c r="O551" s="6">
        <v>0</v>
      </c>
      <c r="P551" s="6">
        <v>0</v>
      </c>
      <c r="Q551" s="6">
        <v>0</v>
      </c>
      <c r="R551" s="6">
        <v>0</v>
      </c>
      <c r="S551" s="6">
        <v>0</v>
      </c>
      <c r="T551" s="6">
        <v>0</v>
      </c>
      <c r="U551" s="6">
        <v>0</v>
      </c>
      <c r="V551" s="6">
        <v>0</v>
      </c>
      <c r="W551" s="6">
        <v>0</v>
      </c>
      <c r="X551" s="6">
        <v>0</v>
      </c>
      <c r="Y551" s="6">
        <v>0</v>
      </c>
    </row>
    <row r="552" spans="1:25" ht="20.100000000000001" customHeight="1" x14ac:dyDescent="0.15">
      <c r="A552" s="13" t="s">
        <v>1580</v>
      </c>
      <c r="B552" s="6">
        <v>0</v>
      </c>
      <c r="C552" s="6">
        <v>0</v>
      </c>
      <c r="D552" s="6">
        <v>0</v>
      </c>
      <c r="E552" s="6">
        <v>0</v>
      </c>
      <c r="F552" s="6">
        <v>0</v>
      </c>
      <c r="G552" s="6">
        <v>0</v>
      </c>
      <c r="H552" s="6">
        <v>0</v>
      </c>
      <c r="I552" s="6">
        <v>0</v>
      </c>
      <c r="J552" s="6">
        <v>0</v>
      </c>
      <c r="K552" s="6">
        <v>0</v>
      </c>
      <c r="L552" s="6">
        <v>0</v>
      </c>
      <c r="M552" s="6">
        <v>0</v>
      </c>
      <c r="N552" s="6">
        <v>0</v>
      </c>
      <c r="O552" s="6">
        <v>0</v>
      </c>
      <c r="P552" s="6">
        <v>0</v>
      </c>
      <c r="Q552" s="6">
        <v>0</v>
      </c>
      <c r="R552" s="6">
        <v>0</v>
      </c>
      <c r="S552" s="6">
        <v>0</v>
      </c>
      <c r="T552" s="6">
        <v>0</v>
      </c>
      <c r="U552" s="6">
        <v>0</v>
      </c>
      <c r="V552" s="6">
        <v>0</v>
      </c>
      <c r="W552" s="6">
        <v>0</v>
      </c>
      <c r="X552" s="6">
        <v>0</v>
      </c>
      <c r="Y552" s="6">
        <v>0</v>
      </c>
    </row>
    <row r="553" spans="1:25" ht="20.100000000000001" customHeight="1" x14ac:dyDescent="0.15">
      <c r="A553" s="13" t="s">
        <v>1582</v>
      </c>
      <c r="B553" s="6">
        <v>0</v>
      </c>
      <c r="C553" s="6">
        <v>0</v>
      </c>
      <c r="D553" s="6">
        <v>0</v>
      </c>
      <c r="E553" s="6">
        <v>0</v>
      </c>
      <c r="F553" s="6">
        <v>0</v>
      </c>
      <c r="G553" s="6">
        <v>0</v>
      </c>
      <c r="H553" s="6">
        <v>0</v>
      </c>
      <c r="I553" s="6">
        <v>0</v>
      </c>
      <c r="J553" s="6">
        <v>0</v>
      </c>
      <c r="K553" s="6">
        <v>0</v>
      </c>
      <c r="L553" s="6">
        <v>0</v>
      </c>
      <c r="M553" s="6">
        <v>0</v>
      </c>
      <c r="N553" s="6">
        <v>0</v>
      </c>
      <c r="O553" s="6">
        <v>0</v>
      </c>
      <c r="P553" s="6">
        <v>0</v>
      </c>
      <c r="Q553" s="6">
        <v>0</v>
      </c>
      <c r="R553" s="6">
        <v>0</v>
      </c>
      <c r="S553" s="6">
        <v>0</v>
      </c>
      <c r="T553" s="6">
        <v>0</v>
      </c>
      <c r="U553" s="6">
        <v>0</v>
      </c>
      <c r="V553" s="6">
        <v>0</v>
      </c>
      <c r="W553" s="6">
        <v>0</v>
      </c>
      <c r="X553" s="6">
        <v>0</v>
      </c>
      <c r="Y553" s="6">
        <v>0</v>
      </c>
    </row>
    <row r="554" spans="1:25" ht="20.100000000000001" customHeight="1" x14ac:dyDescent="0.15">
      <c r="A554" s="13" t="s">
        <v>1584</v>
      </c>
      <c r="B554" s="6">
        <v>0</v>
      </c>
      <c r="C554" s="6">
        <v>0</v>
      </c>
      <c r="D554" s="6">
        <v>0</v>
      </c>
      <c r="E554" s="6">
        <v>0</v>
      </c>
      <c r="F554" s="6">
        <v>0</v>
      </c>
      <c r="G554" s="6">
        <v>0</v>
      </c>
      <c r="H554" s="6">
        <v>0</v>
      </c>
      <c r="I554" s="6">
        <v>0</v>
      </c>
      <c r="J554" s="6">
        <v>0</v>
      </c>
      <c r="K554" s="6">
        <v>0</v>
      </c>
      <c r="L554" s="6">
        <v>0</v>
      </c>
      <c r="M554" s="6">
        <v>0</v>
      </c>
      <c r="N554" s="6">
        <v>0</v>
      </c>
      <c r="O554" s="6">
        <v>0</v>
      </c>
      <c r="P554" s="6">
        <v>0</v>
      </c>
      <c r="Q554" s="6">
        <v>0</v>
      </c>
      <c r="R554" s="6">
        <v>0</v>
      </c>
      <c r="S554" s="6">
        <v>0</v>
      </c>
      <c r="T554" s="6">
        <v>0</v>
      </c>
      <c r="U554" s="6">
        <v>0</v>
      </c>
      <c r="V554" s="6">
        <v>0</v>
      </c>
      <c r="W554" s="6">
        <v>0</v>
      </c>
      <c r="X554" s="6">
        <v>0</v>
      </c>
      <c r="Y554" s="6">
        <v>0</v>
      </c>
    </row>
    <row r="555" spans="1:25" ht="20.100000000000001" customHeight="1" x14ac:dyDescent="0.15">
      <c r="A555" s="13" t="s">
        <v>1588</v>
      </c>
      <c r="B555" s="6">
        <v>0</v>
      </c>
      <c r="C555" s="6">
        <v>0</v>
      </c>
      <c r="D555" s="6">
        <v>0</v>
      </c>
      <c r="E555" s="6">
        <v>0</v>
      </c>
      <c r="F555" s="6">
        <v>0</v>
      </c>
      <c r="G555" s="6">
        <v>0</v>
      </c>
      <c r="H555" s="6">
        <v>0</v>
      </c>
      <c r="I555" s="6">
        <v>0</v>
      </c>
      <c r="J555" s="6">
        <v>0</v>
      </c>
      <c r="K555" s="6">
        <v>0</v>
      </c>
      <c r="L555" s="6">
        <v>0</v>
      </c>
      <c r="M555" s="6">
        <v>0</v>
      </c>
      <c r="N555" s="6">
        <v>0</v>
      </c>
      <c r="O555" s="6">
        <v>0</v>
      </c>
      <c r="P555" s="6">
        <v>0</v>
      </c>
      <c r="Q555" s="6">
        <v>0</v>
      </c>
      <c r="R555" s="6">
        <v>0</v>
      </c>
      <c r="S555" s="6">
        <v>0</v>
      </c>
      <c r="T555" s="6">
        <v>0</v>
      </c>
      <c r="U555" s="6">
        <v>0</v>
      </c>
      <c r="V555" s="6">
        <v>0</v>
      </c>
      <c r="W555" s="6">
        <v>0</v>
      </c>
      <c r="X555" s="6">
        <v>0</v>
      </c>
      <c r="Y555" s="6">
        <v>0</v>
      </c>
    </row>
    <row r="556" spans="1:25" ht="20.100000000000001" customHeight="1" x14ac:dyDescent="0.15">
      <c r="A556" s="13" t="s">
        <v>1590</v>
      </c>
      <c r="B556" s="6">
        <v>0</v>
      </c>
      <c r="C556" s="6">
        <v>0</v>
      </c>
      <c r="D556" s="6">
        <v>0</v>
      </c>
      <c r="E556" s="6">
        <v>0</v>
      </c>
      <c r="F556" s="6">
        <v>0</v>
      </c>
      <c r="G556" s="6">
        <v>0</v>
      </c>
      <c r="H556" s="6">
        <v>0</v>
      </c>
      <c r="I556" s="6">
        <v>0</v>
      </c>
      <c r="J556" s="6">
        <v>0</v>
      </c>
      <c r="K556" s="6">
        <v>0</v>
      </c>
      <c r="L556" s="6">
        <v>0</v>
      </c>
      <c r="M556" s="6">
        <v>0</v>
      </c>
      <c r="N556" s="6">
        <v>0</v>
      </c>
      <c r="O556" s="6">
        <v>0</v>
      </c>
      <c r="P556" s="6">
        <v>0</v>
      </c>
      <c r="Q556" s="6">
        <v>0</v>
      </c>
      <c r="R556" s="6">
        <v>0</v>
      </c>
      <c r="S556" s="6">
        <v>0</v>
      </c>
      <c r="T556" s="6">
        <v>0</v>
      </c>
      <c r="U556" s="6">
        <v>0</v>
      </c>
      <c r="V556" s="6">
        <v>0</v>
      </c>
      <c r="W556" s="6">
        <v>0</v>
      </c>
      <c r="X556" s="6">
        <v>0</v>
      </c>
      <c r="Y556" s="6">
        <v>0</v>
      </c>
    </row>
    <row r="557" spans="1:25" ht="20.100000000000001" customHeight="1" x14ac:dyDescent="0.15">
      <c r="A557" s="13" t="s">
        <v>1594</v>
      </c>
      <c r="B557" s="6">
        <v>0</v>
      </c>
      <c r="C557" s="6">
        <v>0</v>
      </c>
      <c r="D557" s="6">
        <v>0</v>
      </c>
      <c r="E557" s="6">
        <v>0</v>
      </c>
      <c r="F557" s="6">
        <v>0</v>
      </c>
      <c r="G557" s="6">
        <v>0</v>
      </c>
      <c r="H557" s="6">
        <v>0</v>
      </c>
      <c r="I557" s="6">
        <v>0</v>
      </c>
      <c r="J557" s="6">
        <v>0</v>
      </c>
      <c r="K557" s="6">
        <v>0</v>
      </c>
      <c r="L557" s="6">
        <v>0</v>
      </c>
      <c r="M557" s="6">
        <v>0</v>
      </c>
      <c r="N557" s="6">
        <v>0</v>
      </c>
      <c r="O557" s="6">
        <v>0</v>
      </c>
      <c r="P557" s="6">
        <v>0</v>
      </c>
      <c r="Q557" s="6">
        <v>0</v>
      </c>
      <c r="R557" s="6">
        <v>0</v>
      </c>
      <c r="S557" s="6">
        <v>0</v>
      </c>
      <c r="T557" s="6">
        <v>0</v>
      </c>
      <c r="U557" s="6">
        <v>0</v>
      </c>
      <c r="V557" s="6">
        <v>0</v>
      </c>
      <c r="W557" s="6">
        <v>0</v>
      </c>
      <c r="X557" s="6">
        <v>0</v>
      </c>
      <c r="Y557" s="6">
        <v>0</v>
      </c>
    </row>
    <row r="558" spans="1:25" ht="20.100000000000001" customHeight="1" x14ac:dyDescent="0.15">
      <c r="A558" s="13" t="s">
        <v>1596</v>
      </c>
      <c r="B558" s="6">
        <v>0</v>
      </c>
      <c r="C558" s="6">
        <v>0</v>
      </c>
      <c r="D558" s="6">
        <v>0</v>
      </c>
      <c r="E558" s="6">
        <v>0</v>
      </c>
      <c r="F558" s="6">
        <v>0</v>
      </c>
      <c r="G558" s="6">
        <v>0</v>
      </c>
      <c r="H558" s="6">
        <v>0</v>
      </c>
      <c r="I558" s="6">
        <v>0</v>
      </c>
      <c r="J558" s="6">
        <v>0</v>
      </c>
      <c r="K558" s="6">
        <v>0</v>
      </c>
      <c r="L558" s="6">
        <v>0</v>
      </c>
      <c r="M558" s="6">
        <v>0</v>
      </c>
      <c r="N558" s="6">
        <v>0</v>
      </c>
      <c r="O558" s="6">
        <v>0</v>
      </c>
      <c r="P558" s="6">
        <v>0</v>
      </c>
      <c r="Q558" s="6">
        <v>0</v>
      </c>
      <c r="R558" s="6">
        <v>0</v>
      </c>
      <c r="S558" s="6">
        <v>0</v>
      </c>
      <c r="T558" s="6">
        <v>0</v>
      </c>
      <c r="U558" s="6">
        <v>0</v>
      </c>
      <c r="V558" s="6">
        <v>0</v>
      </c>
      <c r="W558" s="6">
        <v>0</v>
      </c>
      <c r="X558" s="6">
        <v>0</v>
      </c>
      <c r="Y558" s="6">
        <v>0</v>
      </c>
    </row>
    <row r="559" spans="1:25" ht="20.100000000000001" customHeight="1" x14ac:dyDescent="0.15">
      <c r="A559" s="13" t="s">
        <v>1598</v>
      </c>
      <c r="B559" s="6">
        <v>0</v>
      </c>
      <c r="C559" s="6">
        <v>0</v>
      </c>
      <c r="D559" s="6">
        <v>0</v>
      </c>
      <c r="E559" s="6">
        <v>0</v>
      </c>
      <c r="F559" s="6">
        <v>0</v>
      </c>
      <c r="G559" s="6">
        <v>0</v>
      </c>
      <c r="H559" s="6">
        <v>0</v>
      </c>
      <c r="I559" s="6">
        <v>0</v>
      </c>
      <c r="J559" s="6">
        <v>0</v>
      </c>
      <c r="K559" s="6">
        <v>0</v>
      </c>
      <c r="L559" s="6">
        <v>0</v>
      </c>
      <c r="M559" s="6">
        <v>0</v>
      </c>
      <c r="N559" s="6">
        <v>0</v>
      </c>
      <c r="O559" s="6">
        <v>0</v>
      </c>
      <c r="P559" s="6">
        <v>0</v>
      </c>
      <c r="Q559" s="6">
        <v>0</v>
      </c>
      <c r="R559" s="6">
        <v>0</v>
      </c>
      <c r="S559" s="6">
        <v>0</v>
      </c>
      <c r="T559" s="6">
        <v>0</v>
      </c>
      <c r="U559" s="6">
        <v>0</v>
      </c>
      <c r="V559" s="6">
        <v>0</v>
      </c>
      <c r="W559" s="6">
        <v>0</v>
      </c>
      <c r="X559" s="6">
        <v>0</v>
      </c>
      <c r="Y559" s="6">
        <v>0</v>
      </c>
    </row>
    <row r="560" spans="1:25" ht="20.100000000000001" customHeight="1" x14ac:dyDescent="0.15">
      <c r="A560" s="13" t="s">
        <v>1600</v>
      </c>
      <c r="B560" s="6">
        <v>0</v>
      </c>
      <c r="C560" s="6">
        <v>0</v>
      </c>
      <c r="D560" s="6">
        <v>0</v>
      </c>
      <c r="E560" s="6">
        <v>0</v>
      </c>
      <c r="F560" s="6">
        <v>0</v>
      </c>
      <c r="G560" s="6">
        <v>0</v>
      </c>
      <c r="H560" s="6">
        <v>0</v>
      </c>
      <c r="I560" s="6">
        <v>0</v>
      </c>
      <c r="J560" s="6">
        <v>0</v>
      </c>
      <c r="K560" s="6">
        <v>0</v>
      </c>
      <c r="L560" s="6">
        <v>0</v>
      </c>
      <c r="M560" s="6">
        <v>0</v>
      </c>
      <c r="N560" s="6">
        <v>0</v>
      </c>
      <c r="O560" s="6">
        <v>0</v>
      </c>
      <c r="P560" s="6">
        <v>0</v>
      </c>
      <c r="Q560" s="6">
        <v>0</v>
      </c>
      <c r="R560" s="6">
        <v>0</v>
      </c>
      <c r="S560" s="6">
        <v>0</v>
      </c>
      <c r="T560" s="6">
        <v>0</v>
      </c>
      <c r="U560" s="6">
        <v>0</v>
      </c>
      <c r="V560" s="6">
        <v>0</v>
      </c>
      <c r="W560" s="6">
        <v>0</v>
      </c>
      <c r="X560" s="6">
        <v>0</v>
      </c>
      <c r="Y560" s="6">
        <v>0</v>
      </c>
    </row>
    <row r="561" spans="1:25" ht="20.100000000000001" customHeight="1" x14ac:dyDescent="0.15">
      <c r="A561" s="13" t="s">
        <v>1602</v>
      </c>
      <c r="B561" s="6">
        <v>0</v>
      </c>
      <c r="C561" s="6">
        <v>0</v>
      </c>
      <c r="D561" s="6">
        <v>0</v>
      </c>
      <c r="E561" s="6">
        <v>0</v>
      </c>
      <c r="F561" s="6">
        <v>0</v>
      </c>
      <c r="G561" s="6">
        <v>0</v>
      </c>
      <c r="H561" s="6">
        <v>0</v>
      </c>
      <c r="I561" s="6">
        <v>0</v>
      </c>
      <c r="J561" s="6">
        <v>0</v>
      </c>
      <c r="K561" s="6">
        <v>0</v>
      </c>
      <c r="L561" s="6">
        <v>0</v>
      </c>
      <c r="M561" s="6">
        <v>0</v>
      </c>
      <c r="N561" s="6">
        <v>0</v>
      </c>
      <c r="O561" s="6">
        <v>0</v>
      </c>
      <c r="P561" s="6">
        <v>0</v>
      </c>
      <c r="Q561" s="6">
        <v>0</v>
      </c>
      <c r="R561" s="6">
        <v>0</v>
      </c>
      <c r="S561" s="6">
        <v>0</v>
      </c>
      <c r="T561" s="6">
        <v>0</v>
      </c>
      <c r="U561" s="6">
        <v>0</v>
      </c>
      <c r="V561" s="6">
        <v>0</v>
      </c>
      <c r="W561" s="6">
        <v>0</v>
      </c>
      <c r="X561" s="6">
        <v>0</v>
      </c>
      <c r="Y561" s="6">
        <v>0</v>
      </c>
    </row>
    <row r="562" spans="1:25" ht="20.100000000000001" customHeight="1" x14ac:dyDescent="0.15">
      <c r="A562" s="13" t="s">
        <v>1606</v>
      </c>
      <c r="B562" s="6">
        <v>0</v>
      </c>
      <c r="C562" s="6">
        <v>0</v>
      </c>
      <c r="D562" s="6">
        <v>0</v>
      </c>
      <c r="E562" s="6">
        <v>0</v>
      </c>
      <c r="F562" s="6">
        <v>0</v>
      </c>
      <c r="G562" s="6">
        <v>0</v>
      </c>
      <c r="H562" s="6">
        <v>0</v>
      </c>
      <c r="I562" s="6">
        <v>0</v>
      </c>
      <c r="J562" s="6">
        <v>0</v>
      </c>
      <c r="K562" s="6">
        <v>0</v>
      </c>
      <c r="L562" s="6">
        <v>0</v>
      </c>
      <c r="M562" s="6">
        <v>0</v>
      </c>
      <c r="N562" s="6">
        <v>0</v>
      </c>
      <c r="O562" s="6">
        <v>0</v>
      </c>
      <c r="P562" s="6">
        <v>0</v>
      </c>
      <c r="Q562" s="6">
        <v>0</v>
      </c>
      <c r="R562" s="6">
        <v>0</v>
      </c>
      <c r="S562" s="6">
        <v>0</v>
      </c>
      <c r="T562" s="6">
        <v>0</v>
      </c>
      <c r="U562" s="6">
        <v>0</v>
      </c>
      <c r="V562" s="6">
        <v>0</v>
      </c>
      <c r="W562" s="6">
        <v>0</v>
      </c>
      <c r="X562" s="6">
        <v>0</v>
      </c>
      <c r="Y562" s="6">
        <v>0</v>
      </c>
    </row>
    <row r="563" spans="1:25" ht="20.100000000000001" customHeight="1" x14ac:dyDescent="0.15">
      <c r="A563" s="13" t="s">
        <v>1610</v>
      </c>
      <c r="B563" s="6">
        <v>0</v>
      </c>
      <c r="C563" s="6">
        <v>0</v>
      </c>
      <c r="D563" s="6">
        <v>0</v>
      </c>
      <c r="E563" s="6">
        <v>0</v>
      </c>
      <c r="F563" s="6">
        <v>0</v>
      </c>
      <c r="G563" s="6">
        <v>0</v>
      </c>
      <c r="H563" s="6">
        <v>0</v>
      </c>
      <c r="I563" s="6">
        <v>0</v>
      </c>
      <c r="J563" s="6">
        <v>0</v>
      </c>
      <c r="K563" s="6">
        <v>0</v>
      </c>
      <c r="L563" s="6">
        <v>0</v>
      </c>
      <c r="M563" s="6">
        <v>0</v>
      </c>
      <c r="N563" s="6">
        <v>0</v>
      </c>
      <c r="O563" s="6">
        <v>0</v>
      </c>
      <c r="P563" s="6">
        <v>0</v>
      </c>
      <c r="Q563" s="6">
        <v>0</v>
      </c>
      <c r="R563" s="6">
        <v>0</v>
      </c>
      <c r="S563" s="6">
        <v>0</v>
      </c>
      <c r="T563" s="6">
        <v>0</v>
      </c>
      <c r="U563" s="6">
        <v>0</v>
      </c>
      <c r="V563" s="6">
        <v>0</v>
      </c>
      <c r="W563" s="6">
        <v>0</v>
      </c>
      <c r="X563" s="6">
        <v>0</v>
      </c>
      <c r="Y563" s="6">
        <v>0</v>
      </c>
    </row>
    <row r="564" spans="1:25" ht="20.100000000000001" customHeight="1" x14ac:dyDescent="0.15">
      <c r="A564" s="13" t="s">
        <v>1614</v>
      </c>
      <c r="B564" s="6">
        <v>0</v>
      </c>
      <c r="C564" s="6">
        <v>0</v>
      </c>
      <c r="D564" s="6">
        <v>0</v>
      </c>
      <c r="E564" s="6">
        <v>0</v>
      </c>
      <c r="F564" s="6">
        <v>0</v>
      </c>
      <c r="G564" s="6">
        <v>0</v>
      </c>
      <c r="H564" s="6">
        <v>0</v>
      </c>
      <c r="I564" s="6">
        <v>0</v>
      </c>
      <c r="J564" s="6">
        <v>0</v>
      </c>
      <c r="K564" s="6">
        <v>0</v>
      </c>
      <c r="L564" s="6">
        <v>0</v>
      </c>
      <c r="M564" s="6">
        <v>0</v>
      </c>
      <c r="N564" s="6">
        <v>0</v>
      </c>
      <c r="O564" s="6">
        <v>0</v>
      </c>
      <c r="P564" s="6">
        <v>0</v>
      </c>
      <c r="Q564" s="6">
        <v>0</v>
      </c>
      <c r="R564" s="6">
        <v>0</v>
      </c>
      <c r="S564" s="6">
        <v>0</v>
      </c>
      <c r="T564" s="6">
        <v>0</v>
      </c>
      <c r="U564" s="6">
        <v>0</v>
      </c>
      <c r="V564" s="6">
        <v>0</v>
      </c>
      <c r="W564" s="6">
        <v>0</v>
      </c>
      <c r="X564" s="6">
        <v>0</v>
      </c>
      <c r="Y564" s="6">
        <v>0</v>
      </c>
    </row>
    <row r="565" spans="1:25" ht="20.100000000000001" customHeight="1" x14ac:dyDescent="0.15">
      <c r="A565" s="13" t="s">
        <v>1618</v>
      </c>
      <c r="B565" s="6">
        <v>0</v>
      </c>
      <c r="C565" s="6">
        <v>0</v>
      </c>
      <c r="D565" s="6">
        <v>0</v>
      </c>
      <c r="E565" s="6">
        <v>0</v>
      </c>
      <c r="F565" s="6">
        <v>0</v>
      </c>
      <c r="G565" s="6">
        <v>0</v>
      </c>
      <c r="H565" s="6">
        <v>0</v>
      </c>
      <c r="I565" s="6">
        <v>0</v>
      </c>
      <c r="J565" s="6">
        <v>0</v>
      </c>
      <c r="K565" s="6">
        <v>0</v>
      </c>
      <c r="L565" s="6">
        <v>0</v>
      </c>
      <c r="M565" s="6">
        <v>0</v>
      </c>
      <c r="N565" s="6">
        <v>0</v>
      </c>
      <c r="O565" s="6">
        <v>0</v>
      </c>
      <c r="P565" s="6">
        <v>0</v>
      </c>
      <c r="Q565" s="6">
        <v>0</v>
      </c>
      <c r="R565" s="6">
        <v>0</v>
      </c>
      <c r="S565" s="6">
        <v>0</v>
      </c>
      <c r="T565" s="6">
        <v>0</v>
      </c>
      <c r="U565" s="6">
        <v>0</v>
      </c>
      <c r="V565" s="6">
        <v>0</v>
      </c>
      <c r="W565" s="6">
        <v>0</v>
      </c>
      <c r="X565" s="6">
        <v>0</v>
      </c>
      <c r="Y565" s="6">
        <v>0</v>
      </c>
    </row>
    <row r="566" spans="1:25" ht="20.100000000000001" customHeight="1" x14ac:dyDescent="0.15">
      <c r="A566" s="13" t="s">
        <v>1620</v>
      </c>
      <c r="B566" s="6">
        <v>0</v>
      </c>
      <c r="C566" s="6">
        <v>0</v>
      </c>
      <c r="D566" s="6">
        <v>0</v>
      </c>
      <c r="E566" s="6">
        <v>0</v>
      </c>
      <c r="F566" s="6">
        <v>0</v>
      </c>
      <c r="G566" s="6">
        <v>0</v>
      </c>
      <c r="H566" s="6">
        <v>0</v>
      </c>
      <c r="I566" s="6">
        <v>0</v>
      </c>
      <c r="J566" s="6">
        <v>0</v>
      </c>
      <c r="K566" s="6">
        <v>0</v>
      </c>
      <c r="L566" s="6">
        <v>0</v>
      </c>
      <c r="M566" s="6">
        <v>0</v>
      </c>
      <c r="N566" s="6">
        <v>0</v>
      </c>
      <c r="O566" s="6">
        <v>0</v>
      </c>
      <c r="P566" s="6">
        <v>0</v>
      </c>
      <c r="Q566" s="6">
        <v>0</v>
      </c>
      <c r="R566" s="6">
        <v>0</v>
      </c>
      <c r="S566" s="6">
        <v>0</v>
      </c>
      <c r="T566" s="6">
        <v>0</v>
      </c>
      <c r="U566" s="6">
        <v>0</v>
      </c>
      <c r="V566" s="6">
        <v>0</v>
      </c>
      <c r="W566" s="6">
        <v>0</v>
      </c>
      <c r="X566" s="6">
        <v>0</v>
      </c>
      <c r="Y566" s="6">
        <v>0</v>
      </c>
    </row>
    <row r="567" spans="1:25" ht="20.100000000000001" customHeight="1" x14ac:dyDescent="0.15">
      <c r="A567" s="13" t="s">
        <v>1622</v>
      </c>
      <c r="B567" s="6">
        <v>0</v>
      </c>
      <c r="C567" s="6">
        <v>0</v>
      </c>
      <c r="D567" s="6">
        <v>0</v>
      </c>
      <c r="E567" s="6">
        <v>0</v>
      </c>
      <c r="F567" s="6">
        <v>0</v>
      </c>
      <c r="G567" s="6">
        <v>0</v>
      </c>
      <c r="H567" s="6">
        <v>0</v>
      </c>
      <c r="I567" s="6">
        <v>0</v>
      </c>
      <c r="J567" s="6">
        <v>0</v>
      </c>
      <c r="K567" s="6">
        <v>0</v>
      </c>
      <c r="L567" s="6">
        <v>0</v>
      </c>
      <c r="M567" s="6">
        <v>0</v>
      </c>
      <c r="N567" s="6">
        <v>0</v>
      </c>
      <c r="O567" s="6">
        <v>0</v>
      </c>
      <c r="P567" s="6">
        <v>0</v>
      </c>
      <c r="Q567" s="6">
        <v>0</v>
      </c>
      <c r="R567" s="6">
        <v>0</v>
      </c>
      <c r="S567" s="6">
        <v>0</v>
      </c>
      <c r="T567" s="6">
        <v>0</v>
      </c>
      <c r="U567" s="6">
        <v>0</v>
      </c>
      <c r="V567" s="6">
        <v>0</v>
      </c>
      <c r="W567" s="6">
        <v>0</v>
      </c>
      <c r="X567" s="6">
        <v>0</v>
      </c>
      <c r="Y567" s="6">
        <v>0</v>
      </c>
    </row>
    <row r="568" spans="1:25" ht="20.100000000000001" customHeight="1" x14ac:dyDescent="0.15">
      <c r="A568" s="13" t="s">
        <v>1626</v>
      </c>
      <c r="B568" s="6">
        <v>0</v>
      </c>
      <c r="C568" s="6">
        <v>0</v>
      </c>
      <c r="D568" s="6">
        <v>0</v>
      </c>
      <c r="E568" s="6">
        <v>0</v>
      </c>
      <c r="F568" s="6">
        <v>0</v>
      </c>
      <c r="G568" s="6">
        <v>0</v>
      </c>
      <c r="H568" s="6">
        <v>0</v>
      </c>
      <c r="I568" s="6">
        <v>0</v>
      </c>
      <c r="J568" s="6">
        <v>0</v>
      </c>
      <c r="K568" s="6">
        <v>0</v>
      </c>
      <c r="L568" s="6">
        <v>0</v>
      </c>
      <c r="M568" s="6">
        <v>0</v>
      </c>
      <c r="N568" s="6">
        <v>0</v>
      </c>
      <c r="O568" s="6">
        <v>0</v>
      </c>
      <c r="P568" s="6">
        <v>0</v>
      </c>
      <c r="Q568" s="6">
        <v>0</v>
      </c>
      <c r="R568" s="6">
        <v>0</v>
      </c>
      <c r="S568" s="6">
        <v>0</v>
      </c>
      <c r="T568" s="6">
        <v>0</v>
      </c>
      <c r="U568" s="6">
        <v>0</v>
      </c>
      <c r="V568" s="6">
        <v>0</v>
      </c>
      <c r="W568" s="6">
        <v>0</v>
      </c>
      <c r="X568" s="6">
        <v>0</v>
      </c>
      <c r="Y568" s="6">
        <v>0</v>
      </c>
    </row>
    <row r="569" spans="1:25" ht="20.100000000000001" customHeight="1" x14ac:dyDescent="0.15">
      <c r="A569" s="13" t="s">
        <v>1630</v>
      </c>
      <c r="B569" s="6">
        <v>0</v>
      </c>
      <c r="C569" s="6">
        <v>0</v>
      </c>
      <c r="D569" s="6">
        <v>0</v>
      </c>
      <c r="E569" s="6">
        <v>0</v>
      </c>
      <c r="F569" s="6">
        <v>0</v>
      </c>
      <c r="G569" s="6">
        <v>0</v>
      </c>
      <c r="H569" s="6">
        <v>0</v>
      </c>
      <c r="I569" s="6">
        <v>0</v>
      </c>
      <c r="J569" s="6">
        <v>0</v>
      </c>
      <c r="K569" s="6">
        <v>0</v>
      </c>
      <c r="L569" s="6">
        <v>0</v>
      </c>
      <c r="M569" s="6">
        <v>0</v>
      </c>
      <c r="N569" s="6">
        <v>0</v>
      </c>
      <c r="O569" s="6">
        <v>0</v>
      </c>
      <c r="P569" s="6">
        <v>0</v>
      </c>
      <c r="Q569" s="6">
        <v>0</v>
      </c>
      <c r="R569" s="6">
        <v>0</v>
      </c>
      <c r="S569" s="6">
        <v>0</v>
      </c>
      <c r="T569" s="6">
        <v>0</v>
      </c>
      <c r="U569" s="6">
        <v>0</v>
      </c>
      <c r="V569" s="6">
        <v>0</v>
      </c>
      <c r="W569" s="6">
        <v>0</v>
      </c>
      <c r="X569" s="6">
        <v>0</v>
      </c>
      <c r="Y569" s="6">
        <v>0</v>
      </c>
    </row>
    <row r="570" spans="1:25" ht="20.100000000000001" customHeight="1" x14ac:dyDescent="0.15">
      <c r="A570" s="13" t="s">
        <v>1632</v>
      </c>
      <c r="B570" s="6">
        <v>0</v>
      </c>
      <c r="C570" s="6">
        <v>0</v>
      </c>
      <c r="D570" s="6">
        <v>0</v>
      </c>
      <c r="E570" s="6">
        <v>0</v>
      </c>
      <c r="F570" s="6">
        <v>0</v>
      </c>
      <c r="G570" s="6">
        <v>0</v>
      </c>
      <c r="H570" s="6">
        <v>0</v>
      </c>
      <c r="I570" s="6">
        <v>0</v>
      </c>
      <c r="J570" s="6">
        <v>0</v>
      </c>
      <c r="K570" s="6">
        <v>0</v>
      </c>
      <c r="L570" s="6">
        <v>0</v>
      </c>
      <c r="M570" s="6">
        <v>0</v>
      </c>
      <c r="N570" s="6">
        <v>0</v>
      </c>
      <c r="O570" s="6">
        <v>0</v>
      </c>
      <c r="P570" s="6">
        <v>0</v>
      </c>
      <c r="Q570" s="6">
        <v>0</v>
      </c>
      <c r="R570" s="6">
        <v>0</v>
      </c>
      <c r="S570" s="6">
        <v>0</v>
      </c>
      <c r="T570" s="6">
        <v>0</v>
      </c>
      <c r="U570" s="6">
        <v>0</v>
      </c>
      <c r="V570" s="6">
        <v>0</v>
      </c>
      <c r="W570" s="6">
        <v>0</v>
      </c>
      <c r="X570" s="6">
        <v>0</v>
      </c>
      <c r="Y570" s="6">
        <v>0</v>
      </c>
    </row>
    <row r="571" spans="1:25" ht="20.100000000000001" customHeight="1" x14ac:dyDescent="0.15">
      <c r="A571" s="13" t="s">
        <v>1634</v>
      </c>
      <c r="B571" s="6">
        <v>0</v>
      </c>
      <c r="C571" s="6">
        <v>0</v>
      </c>
      <c r="D571" s="6">
        <v>0</v>
      </c>
      <c r="E571" s="6">
        <v>0</v>
      </c>
      <c r="F571" s="6">
        <v>0</v>
      </c>
      <c r="G571" s="6">
        <v>0</v>
      </c>
      <c r="H571" s="6">
        <v>0</v>
      </c>
      <c r="I571" s="6">
        <v>0</v>
      </c>
      <c r="J571" s="6">
        <v>0</v>
      </c>
      <c r="K571" s="6">
        <v>0</v>
      </c>
      <c r="L571" s="6">
        <v>0</v>
      </c>
      <c r="M571" s="6">
        <v>0</v>
      </c>
      <c r="N571" s="6">
        <v>0</v>
      </c>
      <c r="O571" s="6">
        <v>0</v>
      </c>
      <c r="P571" s="6">
        <v>0</v>
      </c>
      <c r="Q571" s="6">
        <v>0</v>
      </c>
      <c r="R571" s="6">
        <v>0</v>
      </c>
      <c r="S571" s="6">
        <v>0</v>
      </c>
      <c r="T571" s="6">
        <v>0</v>
      </c>
      <c r="U571" s="6">
        <v>0</v>
      </c>
      <c r="V571" s="6">
        <v>0</v>
      </c>
      <c r="W571" s="6">
        <v>0</v>
      </c>
      <c r="X571" s="6">
        <v>0</v>
      </c>
      <c r="Y571" s="6">
        <v>0</v>
      </c>
    </row>
    <row r="572" spans="1:25" ht="20.100000000000001" customHeight="1" x14ac:dyDescent="0.15">
      <c r="A572" s="13" t="s">
        <v>1636</v>
      </c>
      <c r="B572" s="6">
        <v>0</v>
      </c>
      <c r="C572" s="6">
        <v>0</v>
      </c>
      <c r="D572" s="6">
        <v>0</v>
      </c>
      <c r="E572" s="6">
        <v>0</v>
      </c>
      <c r="F572" s="6">
        <v>0</v>
      </c>
      <c r="G572" s="6">
        <v>0</v>
      </c>
      <c r="H572" s="6">
        <v>0</v>
      </c>
      <c r="I572" s="6">
        <v>0</v>
      </c>
      <c r="J572" s="6">
        <v>0</v>
      </c>
      <c r="K572" s="6">
        <v>0</v>
      </c>
      <c r="L572" s="6">
        <v>0</v>
      </c>
      <c r="M572" s="6">
        <v>0</v>
      </c>
      <c r="N572" s="6">
        <v>0</v>
      </c>
      <c r="O572" s="6">
        <v>0</v>
      </c>
      <c r="P572" s="6">
        <v>0</v>
      </c>
      <c r="Q572" s="6">
        <v>0</v>
      </c>
      <c r="R572" s="6">
        <v>0</v>
      </c>
      <c r="S572" s="6">
        <v>0</v>
      </c>
      <c r="T572" s="6">
        <v>0</v>
      </c>
      <c r="U572" s="6">
        <v>0</v>
      </c>
      <c r="V572" s="6">
        <v>0</v>
      </c>
      <c r="W572" s="6">
        <v>0</v>
      </c>
      <c r="X572" s="6">
        <v>0</v>
      </c>
      <c r="Y572" s="6">
        <v>0</v>
      </c>
    </row>
    <row r="573" spans="1:25" ht="20.100000000000001" customHeight="1" x14ac:dyDescent="0.15">
      <c r="A573" s="13" t="s">
        <v>1638</v>
      </c>
      <c r="B573" s="6">
        <v>0</v>
      </c>
      <c r="C573" s="6">
        <v>0</v>
      </c>
      <c r="D573" s="6">
        <v>0</v>
      </c>
      <c r="E573" s="6">
        <v>0</v>
      </c>
      <c r="F573" s="6">
        <v>0</v>
      </c>
      <c r="G573" s="6">
        <v>0</v>
      </c>
      <c r="H573" s="6">
        <v>0</v>
      </c>
      <c r="I573" s="6">
        <v>0</v>
      </c>
      <c r="J573" s="6">
        <v>0</v>
      </c>
      <c r="K573" s="6">
        <v>0</v>
      </c>
      <c r="L573" s="6">
        <v>0</v>
      </c>
      <c r="M573" s="6">
        <v>0</v>
      </c>
      <c r="N573" s="6">
        <v>0</v>
      </c>
      <c r="O573" s="6">
        <v>0</v>
      </c>
      <c r="P573" s="6">
        <v>0</v>
      </c>
      <c r="Q573" s="6">
        <v>0</v>
      </c>
      <c r="R573" s="6">
        <v>0</v>
      </c>
      <c r="S573" s="6">
        <v>0</v>
      </c>
      <c r="T573" s="6">
        <v>0</v>
      </c>
      <c r="U573" s="6">
        <v>0</v>
      </c>
      <c r="V573" s="6">
        <v>0</v>
      </c>
      <c r="W573" s="6">
        <v>0</v>
      </c>
      <c r="X573" s="6">
        <v>0</v>
      </c>
      <c r="Y573" s="6">
        <v>0</v>
      </c>
    </row>
    <row r="574" spans="1:25" ht="20.100000000000001" customHeight="1" x14ac:dyDescent="0.15">
      <c r="A574" s="13" t="s">
        <v>1640</v>
      </c>
      <c r="B574" s="6">
        <v>0</v>
      </c>
      <c r="C574" s="6">
        <v>0</v>
      </c>
      <c r="D574" s="6">
        <v>0</v>
      </c>
      <c r="E574" s="6">
        <v>0</v>
      </c>
      <c r="F574" s="6">
        <v>0</v>
      </c>
      <c r="G574" s="6">
        <v>0</v>
      </c>
      <c r="H574" s="6">
        <v>0</v>
      </c>
      <c r="I574" s="6">
        <v>0</v>
      </c>
      <c r="J574" s="6">
        <v>0</v>
      </c>
      <c r="K574" s="6">
        <v>0</v>
      </c>
      <c r="L574" s="6">
        <v>0</v>
      </c>
      <c r="M574" s="6">
        <v>0</v>
      </c>
      <c r="N574" s="6">
        <v>0</v>
      </c>
      <c r="O574" s="6">
        <v>0</v>
      </c>
      <c r="P574" s="6">
        <v>0</v>
      </c>
      <c r="Q574" s="6">
        <v>0</v>
      </c>
      <c r="R574" s="6">
        <v>0</v>
      </c>
      <c r="S574" s="6">
        <v>0</v>
      </c>
      <c r="T574" s="6">
        <v>0</v>
      </c>
      <c r="U574" s="6">
        <v>0</v>
      </c>
      <c r="V574" s="6">
        <v>0</v>
      </c>
      <c r="W574" s="6">
        <v>0</v>
      </c>
      <c r="X574" s="6">
        <v>0</v>
      </c>
      <c r="Y574" s="6">
        <v>0</v>
      </c>
    </row>
    <row r="575" spans="1:25" ht="20.100000000000001" customHeight="1" x14ac:dyDescent="0.15">
      <c r="A575" s="13" t="s">
        <v>1642</v>
      </c>
      <c r="B575" s="6">
        <v>0</v>
      </c>
      <c r="C575" s="6">
        <v>0</v>
      </c>
      <c r="D575" s="6">
        <v>0</v>
      </c>
      <c r="E575" s="6">
        <v>0</v>
      </c>
      <c r="F575" s="6">
        <v>0</v>
      </c>
      <c r="G575" s="6">
        <v>0</v>
      </c>
      <c r="H575" s="6">
        <v>0</v>
      </c>
      <c r="I575" s="6">
        <v>0</v>
      </c>
      <c r="J575" s="6">
        <v>0</v>
      </c>
      <c r="K575" s="6">
        <v>0</v>
      </c>
      <c r="L575" s="6">
        <v>0</v>
      </c>
      <c r="M575" s="6">
        <v>0</v>
      </c>
      <c r="N575" s="6">
        <v>0</v>
      </c>
      <c r="O575" s="6">
        <v>0</v>
      </c>
      <c r="P575" s="6">
        <v>0</v>
      </c>
      <c r="Q575" s="6">
        <v>0</v>
      </c>
      <c r="R575" s="6">
        <v>0</v>
      </c>
      <c r="S575" s="6">
        <v>0</v>
      </c>
      <c r="T575" s="6">
        <v>0</v>
      </c>
      <c r="U575" s="6">
        <v>0</v>
      </c>
      <c r="V575" s="6">
        <v>0</v>
      </c>
      <c r="W575" s="6">
        <v>0</v>
      </c>
      <c r="X575" s="6">
        <v>0</v>
      </c>
      <c r="Y575" s="6">
        <v>0</v>
      </c>
    </row>
    <row r="576" spans="1:25" ht="20.100000000000001" customHeight="1" x14ac:dyDescent="0.15">
      <c r="A576" s="13" t="s">
        <v>1646</v>
      </c>
      <c r="B576" s="6">
        <v>0</v>
      </c>
      <c r="C576" s="6">
        <v>0</v>
      </c>
      <c r="D576" s="6">
        <v>0</v>
      </c>
      <c r="E576" s="6">
        <v>0</v>
      </c>
      <c r="F576" s="6">
        <v>0</v>
      </c>
      <c r="G576" s="6">
        <v>0</v>
      </c>
      <c r="H576" s="6">
        <v>0</v>
      </c>
      <c r="I576" s="6">
        <v>0</v>
      </c>
      <c r="J576" s="6">
        <v>0</v>
      </c>
      <c r="K576" s="6">
        <v>0</v>
      </c>
      <c r="L576" s="6">
        <v>0</v>
      </c>
      <c r="M576" s="6">
        <v>0</v>
      </c>
      <c r="N576" s="6">
        <v>0</v>
      </c>
      <c r="O576" s="6">
        <v>0</v>
      </c>
      <c r="P576" s="6">
        <v>0</v>
      </c>
      <c r="Q576" s="6">
        <v>0</v>
      </c>
      <c r="R576" s="6">
        <v>0</v>
      </c>
      <c r="S576" s="6">
        <v>0</v>
      </c>
      <c r="T576" s="6">
        <v>0</v>
      </c>
      <c r="U576" s="6">
        <v>0</v>
      </c>
      <c r="V576" s="6">
        <v>0</v>
      </c>
      <c r="W576" s="6">
        <v>0</v>
      </c>
      <c r="X576" s="6">
        <v>0</v>
      </c>
      <c r="Y576" s="6">
        <v>0</v>
      </c>
    </row>
    <row r="577" spans="1:25" ht="20.100000000000001" customHeight="1" x14ac:dyDescent="0.15">
      <c r="A577" s="13" t="s">
        <v>1650</v>
      </c>
      <c r="B577" s="6">
        <v>0</v>
      </c>
      <c r="C577" s="6">
        <v>0</v>
      </c>
      <c r="D577" s="6">
        <v>0</v>
      </c>
      <c r="E577" s="6">
        <v>0</v>
      </c>
      <c r="F577" s="6">
        <v>0</v>
      </c>
      <c r="G577" s="6">
        <v>0</v>
      </c>
      <c r="H577" s="6">
        <v>0</v>
      </c>
      <c r="I577" s="6">
        <v>0</v>
      </c>
      <c r="J577" s="6">
        <v>0</v>
      </c>
      <c r="K577" s="6">
        <v>0</v>
      </c>
      <c r="L577" s="6">
        <v>0</v>
      </c>
      <c r="M577" s="6">
        <v>0</v>
      </c>
      <c r="N577" s="6">
        <v>0</v>
      </c>
      <c r="O577" s="6">
        <v>0</v>
      </c>
      <c r="P577" s="6">
        <v>0</v>
      </c>
      <c r="Q577" s="6">
        <v>0</v>
      </c>
      <c r="R577" s="6">
        <v>0</v>
      </c>
      <c r="S577" s="6">
        <v>0</v>
      </c>
      <c r="T577" s="6">
        <v>0</v>
      </c>
      <c r="U577" s="6">
        <v>0</v>
      </c>
      <c r="V577" s="6">
        <v>0</v>
      </c>
      <c r="W577" s="6">
        <v>0</v>
      </c>
      <c r="X577" s="6">
        <v>0</v>
      </c>
      <c r="Y577" s="6">
        <v>0</v>
      </c>
    </row>
    <row r="578" spans="1:25" ht="20.100000000000001" customHeight="1" x14ac:dyDescent="0.15">
      <c r="A578" s="13" t="s">
        <v>1652</v>
      </c>
      <c r="B578" s="6">
        <v>0</v>
      </c>
      <c r="C578" s="6">
        <v>0</v>
      </c>
      <c r="D578" s="6">
        <v>0</v>
      </c>
      <c r="E578" s="6">
        <v>0</v>
      </c>
      <c r="F578" s="6">
        <v>0</v>
      </c>
      <c r="G578" s="6">
        <v>0</v>
      </c>
      <c r="H578" s="6">
        <v>0</v>
      </c>
      <c r="I578" s="6">
        <v>0</v>
      </c>
      <c r="J578" s="6">
        <v>0</v>
      </c>
      <c r="K578" s="6">
        <v>0</v>
      </c>
      <c r="L578" s="6">
        <v>0</v>
      </c>
      <c r="M578" s="6">
        <v>0</v>
      </c>
      <c r="N578" s="6">
        <v>0</v>
      </c>
      <c r="O578" s="6">
        <v>0</v>
      </c>
      <c r="P578" s="6">
        <v>0</v>
      </c>
      <c r="Q578" s="6">
        <v>0</v>
      </c>
      <c r="R578" s="6">
        <v>0</v>
      </c>
      <c r="S578" s="6">
        <v>0</v>
      </c>
      <c r="T578" s="6">
        <v>0</v>
      </c>
      <c r="U578" s="6">
        <v>0</v>
      </c>
      <c r="V578" s="6">
        <v>0</v>
      </c>
      <c r="W578" s="6">
        <v>0</v>
      </c>
      <c r="X578" s="6">
        <v>0</v>
      </c>
      <c r="Y578" s="6">
        <v>0</v>
      </c>
    </row>
    <row r="579" spans="1:25" ht="20.100000000000001" customHeight="1" x14ac:dyDescent="0.15">
      <c r="A579" s="13" t="s">
        <v>1656</v>
      </c>
      <c r="B579" s="6">
        <v>0</v>
      </c>
      <c r="C579" s="6">
        <v>0</v>
      </c>
      <c r="D579" s="6">
        <v>0</v>
      </c>
      <c r="E579" s="6">
        <v>0</v>
      </c>
      <c r="F579" s="6">
        <v>0</v>
      </c>
      <c r="G579" s="6">
        <v>0</v>
      </c>
      <c r="H579" s="6">
        <v>0</v>
      </c>
      <c r="I579" s="6">
        <v>0</v>
      </c>
      <c r="J579" s="6">
        <v>0</v>
      </c>
      <c r="K579" s="6">
        <v>0</v>
      </c>
      <c r="L579" s="6">
        <v>0</v>
      </c>
      <c r="M579" s="6">
        <v>0</v>
      </c>
      <c r="N579" s="6">
        <v>0</v>
      </c>
      <c r="O579" s="6">
        <v>0</v>
      </c>
      <c r="P579" s="6">
        <v>0</v>
      </c>
      <c r="Q579" s="6">
        <v>0</v>
      </c>
      <c r="R579" s="6">
        <v>0</v>
      </c>
      <c r="S579" s="6">
        <v>0</v>
      </c>
      <c r="T579" s="6">
        <v>0</v>
      </c>
      <c r="U579" s="6">
        <v>0</v>
      </c>
      <c r="V579" s="6">
        <v>0</v>
      </c>
      <c r="W579" s="6">
        <v>0</v>
      </c>
      <c r="X579" s="6">
        <v>0</v>
      </c>
      <c r="Y579" s="6">
        <v>0</v>
      </c>
    </row>
    <row r="580" spans="1:25" ht="20.100000000000001" customHeight="1" x14ac:dyDescent="0.15">
      <c r="A580" s="13" t="s">
        <v>1658</v>
      </c>
      <c r="B580" s="6">
        <v>0</v>
      </c>
      <c r="C580" s="6">
        <v>0</v>
      </c>
      <c r="D580" s="6">
        <v>0</v>
      </c>
      <c r="E580" s="6">
        <v>0</v>
      </c>
      <c r="F580" s="6">
        <v>0</v>
      </c>
      <c r="G580" s="6">
        <v>0</v>
      </c>
      <c r="H580" s="6">
        <v>0</v>
      </c>
      <c r="I580" s="6">
        <v>0</v>
      </c>
      <c r="J580" s="6">
        <v>0</v>
      </c>
      <c r="K580" s="6">
        <v>0</v>
      </c>
      <c r="L580" s="6">
        <v>0</v>
      </c>
      <c r="M580" s="6">
        <v>0</v>
      </c>
      <c r="N580" s="6">
        <v>0</v>
      </c>
      <c r="O580" s="6">
        <v>0</v>
      </c>
      <c r="P580" s="6">
        <v>0</v>
      </c>
      <c r="Q580" s="6">
        <v>0</v>
      </c>
      <c r="R580" s="6">
        <v>0</v>
      </c>
      <c r="S580" s="6">
        <v>0</v>
      </c>
      <c r="T580" s="6">
        <v>0</v>
      </c>
      <c r="U580" s="6">
        <v>0</v>
      </c>
      <c r="V580" s="6">
        <v>0</v>
      </c>
      <c r="W580" s="6">
        <v>0</v>
      </c>
      <c r="X580" s="6">
        <v>0</v>
      </c>
      <c r="Y580" s="6">
        <v>0</v>
      </c>
    </row>
    <row r="581" spans="1:25" ht="20.100000000000001" customHeight="1" x14ac:dyDescent="0.15">
      <c r="A581" s="13" t="s">
        <v>1660</v>
      </c>
      <c r="B581" s="6">
        <v>0</v>
      </c>
      <c r="C581" s="6">
        <v>0</v>
      </c>
      <c r="D581" s="6">
        <v>0</v>
      </c>
      <c r="E581" s="6">
        <v>0</v>
      </c>
      <c r="F581" s="6">
        <v>0</v>
      </c>
      <c r="G581" s="6">
        <v>0</v>
      </c>
      <c r="H581" s="6">
        <v>0</v>
      </c>
      <c r="I581" s="6">
        <v>0</v>
      </c>
      <c r="J581" s="6">
        <v>0</v>
      </c>
      <c r="K581" s="6">
        <v>0</v>
      </c>
      <c r="L581" s="6">
        <v>0</v>
      </c>
      <c r="M581" s="6">
        <v>0</v>
      </c>
      <c r="N581" s="6">
        <v>0</v>
      </c>
      <c r="O581" s="6">
        <v>0</v>
      </c>
      <c r="P581" s="6">
        <v>0</v>
      </c>
      <c r="Q581" s="6">
        <v>0</v>
      </c>
      <c r="R581" s="6">
        <v>0</v>
      </c>
      <c r="S581" s="6">
        <v>0</v>
      </c>
      <c r="T581" s="6">
        <v>0</v>
      </c>
      <c r="U581" s="6">
        <v>0</v>
      </c>
      <c r="V581" s="6">
        <v>0</v>
      </c>
      <c r="W581" s="6">
        <v>0</v>
      </c>
      <c r="X581" s="6">
        <v>0</v>
      </c>
      <c r="Y581" s="6">
        <v>0</v>
      </c>
    </row>
    <row r="582" spans="1:25" ht="20.100000000000001" customHeight="1" x14ac:dyDescent="0.15">
      <c r="A582" s="13" t="s">
        <v>1662</v>
      </c>
      <c r="B582" s="6">
        <v>0</v>
      </c>
      <c r="C582" s="6">
        <v>0</v>
      </c>
      <c r="D582" s="6">
        <v>0</v>
      </c>
      <c r="E582" s="6">
        <v>0</v>
      </c>
      <c r="F582" s="6">
        <v>0</v>
      </c>
      <c r="G582" s="6">
        <v>0</v>
      </c>
      <c r="H582" s="6">
        <v>0</v>
      </c>
      <c r="I582" s="6">
        <v>0</v>
      </c>
      <c r="J582" s="6">
        <v>0</v>
      </c>
      <c r="K582" s="6">
        <v>0</v>
      </c>
      <c r="L582" s="6">
        <v>0</v>
      </c>
      <c r="M582" s="6">
        <v>0</v>
      </c>
      <c r="N582" s="6">
        <v>0</v>
      </c>
      <c r="O582" s="6">
        <v>0</v>
      </c>
      <c r="P582" s="6">
        <v>0</v>
      </c>
      <c r="Q582" s="6">
        <v>0</v>
      </c>
      <c r="R582" s="6">
        <v>0</v>
      </c>
      <c r="S582" s="6">
        <v>0</v>
      </c>
      <c r="T582" s="6">
        <v>0</v>
      </c>
      <c r="U582" s="6">
        <v>0</v>
      </c>
      <c r="V582" s="6">
        <v>0</v>
      </c>
      <c r="W582" s="6">
        <v>0</v>
      </c>
      <c r="X582" s="6">
        <v>0</v>
      </c>
      <c r="Y582" s="6">
        <v>0</v>
      </c>
    </row>
    <row r="583" spans="1:25" ht="20.100000000000001" customHeight="1" x14ac:dyDescent="0.15">
      <c r="A583" s="10" t="s">
        <v>1708</v>
      </c>
      <c r="B583" s="8">
        <f t="shared" ref="B583:Y583" si="10">SUBTOTAL(9,B393:B582)</f>
        <v>5844757.8100000005</v>
      </c>
      <c r="C583" s="8">
        <f t="shared" si="10"/>
        <v>5844757.8100000005</v>
      </c>
      <c r="D583" s="8">
        <f t="shared" si="10"/>
        <v>5844757.8100000005</v>
      </c>
      <c r="E583" s="8">
        <f t="shared" si="10"/>
        <v>0</v>
      </c>
      <c r="F583" s="8">
        <f t="shared" si="10"/>
        <v>0</v>
      </c>
      <c r="G583" s="8">
        <f t="shared" si="10"/>
        <v>0</v>
      </c>
      <c r="H583" s="8">
        <f t="shared" si="10"/>
        <v>0</v>
      </c>
      <c r="I583" s="8">
        <f t="shared" si="10"/>
        <v>0</v>
      </c>
      <c r="J583" s="8">
        <f t="shared" si="10"/>
        <v>0</v>
      </c>
      <c r="K583" s="8">
        <f t="shared" si="10"/>
        <v>0</v>
      </c>
      <c r="L583" s="8">
        <f t="shared" si="10"/>
        <v>0</v>
      </c>
      <c r="M583" s="8">
        <f t="shared" si="10"/>
        <v>0</v>
      </c>
      <c r="N583" s="8">
        <f t="shared" si="10"/>
        <v>0</v>
      </c>
      <c r="O583" s="8">
        <f t="shared" si="10"/>
        <v>0</v>
      </c>
      <c r="P583" s="8">
        <f t="shared" si="10"/>
        <v>0</v>
      </c>
      <c r="Q583" s="8">
        <f t="shared" si="10"/>
        <v>0</v>
      </c>
      <c r="R583" s="8">
        <f t="shared" si="10"/>
        <v>0</v>
      </c>
      <c r="S583" s="8">
        <f t="shared" si="10"/>
        <v>0</v>
      </c>
      <c r="T583" s="8">
        <f t="shared" si="10"/>
        <v>0</v>
      </c>
      <c r="U583" s="8">
        <f t="shared" si="10"/>
        <v>0</v>
      </c>
      <c r="V583" s="8">
        <f t="shared" si="10"/>
        <v>0</v>
      </c>
      <c r="W583" s="8">
        <f t="shared" si="10"/>
        <v>0</v>
      </c>
      <c r="X583" s="8">
        <f t="shared" si="10"/>
        <v>0</v>
      </c>
      <c r="Y583" s="8">
        <f t="shared" si="10"/>
        <v>0</v>
      </c>
    </row>
    <row r="584" spans="1:25" ht="20.100000000000001" customHeight="1" x14ac:dyDescent="0.15">
      <c r="A584" s="13" t="s">
        <v>1667</v>
      </c>
      <c r="B584" s="6">
        <v>0</v>
      </c>
      <c r="C584" s="6">
        <v>0</v>
      </c>
      <c r="D584" s="6">
        <v>0</v>
      </c>
      <c r="E584" s="6">
        <v>0</v>
      </c>
      <c r="F584" s="6">
        <v>0</v>
      </c>
      <c r="G584" s="6">
        <v>0</v>
      </c>
      <c r="H584" s="6">
        <v>0</v>
      </c>
      <c r="I584" s="6">
        <v>0</v>
      </c>
      <c r="J584" s="6">
        <v>0</v>
      </c>
      <c r="K584" s="6">
        <v>0</v>
      </c>
      <c r="L584" s="6">
        <v>0</v>
      </c>
      <c r="M584" s="6">
        <v>0</v>
      </c>
      <c r="N584" s="6">
        <v>0</v>
      </c>
      <c r="O584" s="6">
        <v>0</v>
      </c>
      <c r="P584" s="6">
        <v>0</v>
      </c>
      <c r="Q584" s="6">
        <v>0</v>
      </c>
      <c r="R584" s="6">
        <v>0</v>
      </c>
      <c r="S584" s="6">
        <v>0</v>
      </c>
      <c r="T584" s="6">
        <v>0</v>
      </c>
      <c r="U584" s="6">
        <v>0</v>
      </c>
      <c r="V584" s="6">
        <v>0</v>
      </c>
      <c r="W584" s="6">
        <v>0</v>
      </c>
      <c r="X584" s="6">
        <v>0</v>
      </c>
      <c r="Y584" s="6">
        <v>0</v>
      </c>
    </row>
    <row r="585" spans="1:25" ht="20.100000000000001" customHeight="1" x14ac:dyDescent="0.15">
      <c r="A585" s="10" t="s">
        <v>1709</v>
      </c>
      <c r="B585" s="8">
        <f t="shared" ref="B585:Y585" si="11">SUBTOTAL(9,B584:B584)</f>
        <v>0</v>
      </c>
      <c r="C585" s="8">
        <f t="shared" si="11"/>
        <v>0</v>
      </c>
      <c r="D585" s="8">
        <f t="shared" si="11"/>
        <v>0</v>
      </c>
      <c r="E585" s="8">
        <f t="shared" si="11"/>
        <v>0</v>
      </c>
      <c r="F585" s="8">
        <f t="shared" si="11"/>
        <v>0</v>
      </c>
      <c r="G585" s="8">
        <f t="shared" si="11"/>
        <v>0</v>
      </c>
      <c r="H585" s="8">
        <f t="shared" si="11"/>
        <v>0</v>
      </c>
      <c r="I585" s="8">
        <f t="shared" si="11"/>
        <v>0</v>
      </c>
      <c r="J585" s="8">
        <f t="shared" si="11"/>
        <v>0</v>
      </c>
      <c r="K585" s="8">
        <f t="shared" si="11"/>
        <v>0</v>
      </c>
      <c r="L585" s="8">
        <f t="shared" si="11"/>
        <v>0</v>
      </c>
      <c r="M585" s="8">
        <f t="shared" si="11"/>
        <v>0</v>
      </c>
      <c r="N585" s="8">
        <f t="shared" si="11"/>
        <v>0</v>
      </c>
      <c r="O585" s="8">
        <f t="shared" si="11"/>
        <v>0</v>
      </c>
      <c r="P585" s="8">
        <f t="shared" si="11"/>
        <v>0</v>
      </c>
      <c r="Q585" s="8">
        <f t="shared" si="11"/>
        <v>0</v>
      </c>
      <c r="R585" s="8">
        <f t="shared" si="11"/>
        <v>0</v>
      </c>
      <c r="S585" s="8">
        <f t="shared" si="11"/>
        <v>0</v>
      </c>
      <c r="T585" s="8">
        <f t="shared" si="11"/>
        <v>0</v>
      </c>
      <c r="U585" s="8">
        <f t="shared" si="11"/>
        <v>0</v>
      </c>
      <c r="V585" s="8">
        <f t="shared" si="11"/>
        <v>0</v>
      </c>
      <c r="W585" s="8">
        <f t="shared" si="11"/>
        <v>0</v>
      </c>
      <c r="X585" s="8">
        <f t="shared" si="11"/>
        <v>0</v>
      </c>
      <c r="Y585" s="8">
        <f t="shared" si="11"/>
        <v>0</v>
      </c>
    </row>
    <row r="586" spans="1:25" ht="50.1" customHeight="1" x14ac:dyDescent="0.15">
      <c r="A586" s="10" t="s">
        <v>1075</v>
      </c>
      <c r="B586" s="8">
        <f t="shared" ref="B586:Y586" si="12">SUBTOTAL(9,B311:B585)</f>
        <v>11420101.85</v>
      </c>
      <c r="C586" s="8">
        <f t="shared" si="12"/>
        <v>11420101.849999998</v>
      </c>
      <c r="D586" s="8">
        <f t="shared" si="12"/>
        <v>11420101.849999998</v>
      </c>
      <c r="E586" s="8">
        <f t="shared" si="12"/>
        <v>0</v>
      </c>
      <c r="F586" s="8">
        <f t="shared" si="12"/>
        <v>0</v>
      </c>
      <c r="G586" s="8">
        <f t="shared" si="12"/>
        <v>0</v>
      </c>
      <c r="H586" s="8">
        <f t="shared" si="12"/>
        <v>0</v>
      </c>
      <c r="I586" s="8">
        <f t="shared" si="12"/>
        <v>0</v>
      </c>
      <c r="J586" s="8">
        <f t="shared" si="12"/>
        <v>0</v>
      </c>
      <c r="K586" s="8">
        <f t="shared" si="12"/>
        <v>0</v>
      </c>
      <c r="L586" s="8">
        <f t="shared" si="12"/>
        <v>0</v>
      </c>
      <c r="M586" s="8">
        <f t="shared" si="12"/>
        <v>0</v>
      </c>
      <c r="N586" s="8">
        <f t="shared" si="12"/>
        <v>5501300</v>
      </c>
      <c r="O586" s="8">
        <f t="shared" si="12"/>
        <v>0</v>
      </c>
      <c r="P586" s="8">
        <f t="shared" si="12"/>
        <v>0</v>
      </c>
      <c r="Q586" s="8">
        <f t="shared" si="12"/>
        <v>0</v>
      </c>
      <c r="R586" s="8">
        <f t="shared" si="12"/>
        <v>0</v>
      </c>
      <c r="S586" s="8">
        <f t="shared" si="12"/>
        <v>0</v>
      </c>
      <c r="T586" s="8">
        <f t="shared" si="12"/>
        <v>0</v>
      </c>
      <c r="U586" s="8">
        <f t="shared" si="12"/>
        <v>0</v>
      </c>
      <c r="V586" s="8">
        <f t="shared" si="12"/>
        <v>0</v>
      </c>
      <c r="W586" s="8">
        <f t="shared" si="12"/>
        <v>0</v>
      </c>
      <c r="X586" s="8">
        <f t="shared" si="12"/>
        <v>0</v>
      </c>
      <c r="Y586" s="8">
        <f t="shared" si="12"/>
        <v>0</v>
      </c>
    </row>
    <row r="587" spans="1:25" ht="30" customHeight="1" x14ac:dyDescent="0.15"/>
    <row r="588" spans="1:25" ht="20.100000000000001" customHeight="1" x14ac:dyDescent="0.15">
      <c r="A588" s="28" t="s">
        <v>42</v>
      </c>
      <c r="B588" s="28" t="s">
        <v>624</v>
      </c>
      <c r="C588" s="28"/>
      <c r="D588" s="28"/>
      <c r="E588" s="28"/>
      <c r="F588" s="28"/>
      <c r="G588" s="28"/>
      <c r="H588" s="28"/>
      <c r="I588" s="28"/>
      <c r="J588" s="28"/>
      <c r="K588" s="28"/>
      <c r="L588" s="28"/>
      <c r="M588" s="28"/>
    </row>
    <row r="589" spans="1:25" ht="20.100000000000001" customHeight="1" x14ac:dyDescent="0.15">
      <c r="A589" s="28"/>
      <c r="B589" s="28" t="s">
        <v>1710</v>
      </c>
      <c r="C589" s="28"/>
      <c r="D589" s="28"/>
      <c r="E589" s="28"/>
      <c r="F589" s="28"/>
      <c r="G589" s="28"/>
      <c r="H589" s="28"/>
      <c r="I589" s="28"/>
      <c r="J589" s="28"/>
      <c r="K589" s="28"/>
      <c r="L589" s="28"/>
      <c r="M589" s="28"/>
    </row>
    <row r="590" spans="1:25" ht="24.95" customHeight="1" x14ac:dyDescent="0.15">
      <c r="A590" s="28"/>
      <c r="B590" s="28" t="s">
        <v>1711</v>
      </c>
      <c r="C590" s="28"/>
      <c r="D590" s="28"/>
      <c r="E590" s="28"/>
      <c r="F590" s="28" t="s">
        <v>1673</v>
      </c>
      <c r="G590" s="28"/>
      <c r="H590" s="28"/>
      <c r="I590" s="28"/>
      <c r="J590" s="28" t="s">
        <v>1674</v>
      </c>
      <c r="K590" s="28"/>
      <c r="L590" s="28"/>
      <c r="M590" s="28"/>
    </row>
    <row r="591" spans="1:25" ht="120" customHeight="1" x14ac:dyDescent="0.15">
      <c r="A591" s="28"/>
      <c r="B591" s="11" t="s">
        <v>1675</v>
      </c>
      <c r="C591" s="11" t="s">
        <v>1676</v>
      </c>
      <c r="D591" s="11" t="s">
        <v>1677</v>
      </c>
      <c r="E591" s="11" t="s">
        <v>803</v>
      </c>
      <c r="F591" s="11" t="s">
        <v>1675</v>
      </c>
      <c r="G591" s="11" t="s">
        <v>1676</v>
      </c>
      <c r="H591" s="11" t="s">
        <v>1677</v>
      </c>
      <c r="I591" s="11" t="s">
        <v>803</v>
      </c>
      <c r="J591" s="11" t="s">
        <v>1675</v>
      </c>
      <c r="K591" s="11" t="s">
        <v>1676</v>
      </c>
      <c r="L591" s="11" t="s">
        <v>1677</v>
      </c>
      <c r="M591" s="11" t="s">
        <v>803</v>
      </c>
    </row>
    <row r="592" spans="1:25" ht="20.100000000000001" customHeight="1" x14ac:dyDescent="0.15">
      <c r="A592" s="13" t="s">
        <v>512</v>
      </c>
      <c r="B592" s="13" t="s">
        <v>1712</v>
      </c>
      <c r="C592" s="13" t="s">
        <v>1713</v>
      </c>
      <c r="D592" s="13" t="s">
        <v>1714</v>
      </c>
      <c r="E592" s="13" t="s">
        <v>1715</v>
      </c>
      <c r="F592" s="13" t="s">
        <v>1716</v>
      </c>
      <c r="G592" s="13" t="s">
        <v>1717</v>
      </c>
      <c r="H592" s="13" t="s">
        <v>1718</v>
      </c>
      <c r="I592" s="13" t="s">
        <v>1719</v>
      </c>
      <c r="J592" s="13" t="s">
        <v>1720</v>
      </c>
      <c r="K592" s="13" t="s">
        <v>1721</v>
      </c>
      <c r="L592" s="13" t="s">
        <v>1722</v>
      </c>
      <c r="M592" s="13" t="s">
        <v>1723</v>
      </c>
    </row>
    <row r="593" spans="1:13" ht="20.100000000000001" customHeight="1" x14ac:dyDescent="0.15">
      <c r="A593" s="13" t="s">
        <v>714</v>
      </c>
      <c r="B593" s="6">
        <v>79160.95</v>
      </c>
      <c r="C593" s="6">
        <v>79160.95</v>
      </c>
      <c r="D593" s="6">
        <v>79160.95</v>
      </c>
      <c r="E593" s="6">
        <v>0</v>
      </c>
      <c r="F593" s="6">
        <v>0</v>
      </c>
      <c r="G593" s="6">
        <v>0</v>
      </c>
      <c r="H593" s="6">
        <v>0</v>
      </c>
      <c r="I593" s="6">
        <v>0</v>
      </c>
      <c r="J593" s="6">
        <v>0</v>
      </c>
      <c r="K593" s="6">
        <v>0</v>
      </c>
      <c r="L593" s="6">
        <v>0</v>
      </c>
      <c r="M593" s="6">
        <v>0</v>
      </c>
    </row>
    <row r="594" spans="1:13" ht="20.100000000000001" customHeight="1" x14ac:dyDescent="0.15">
      <c r="A594" s="13" t="s">
        <v>716</v>
      </c>
      <c r="B594" s="6">
        <v>10000</v>
      </c>
      <c r="C594" s="6">
        <v>10000</v>
      </c>
      <c r="D594" s="6">
        <v>10000</v>
      </c>
      <c r="E594" s="6">
        <v>0</v>
      </c>
      <c r="F594" s="6">
        <v>0</v>
      </c>
      <c r="G594" s="6">
        <v>0</v>
      </c>
      <c r="H594" s="6">
        <v>0</v>
      </c>
      <c r="I594" s="6">
        <v>0</v>
      </c>
      <c r="J594" s="6">
        <v>0</v>
      </c>
      <c r="K594" s="6">
        <v>0</v>
      </c>
      <c r="L594" s="6">
        <v>0</v>
      </c>
      <c r="M594" s="6">
        <v>0</v>
      </c>
    </row>
    <row r="595" spans="1:13" ht="20.100000000000001" customHeight="1" x14ac:dyDescent="0.15">
      <c r="A595" s="13" t="s">
        <v>718</v>
      </c>
      <c r="B595" s="6">
        <v>20094.349999999999</v>
      </c>
      <c r="C595" s="6">
        <v>10000</v>
      </c>
      <c r="D595" s="6">
        <v>10000</v>
      </c>
      <c r="E595" s="6">
        <v>0</v>
      </c>
      <c r="F595" s="6">
        <v>0</v>
      </c>
      <c r="G595" s="6">
        <v>0</v>
      </c>
      <c r="H595" s="6">
        <v>0</v>
      </c>
      <c r="I595" s="6">
        <v>0</v>
      </c>
      <c r="J595" s="6">
        <v>0</v>
      </c>
      <c r="K595" s="6">
        <v>0</v>
      </c>
      <c r="L595" s="6">
        <v>0</v>
      </c>
      <c r="M595" s="6">
        <v>0</v>
      </c>
    </row>
    <row r="596" spans="1:13" ht="20.100000000000001" customHeight="1" x14ac:dyDescent="0.15">
      <c r="A596" s="13" t="s">
        <v>825</v>
      </c>
      <c r="B596" s="6">
        <v>129826.11</v>
      </c>
      <c r="C596" s="6">
        <v>114826.11</v>
      </c>
      <c r="D596" s="6">
        <v>114826.11</v>
      </c>
      <c r="E596" s="6">
        <v>0</v>
      </c>
      <c r="F596" s="6">
        <v>0</v>
      </c>
      <c r="G596" s="6">
        <v>0</v>
      </c>
      <c r="H596" s="6">
        <v>0</v>
      </c>
      <c r="I596" s="6">
        <v>0</v>
      </c>
      <c r="J596" s="6">
        <v>0</v>
      </c>
      <c r="K596" s="6">
        <v>0</v>
      </c>
      <c r="L596" s="6">
        <v>0</v>
      </c>
      <c r="M596" s="6">
        <v>0</v>
      </c>
    </row>
    <row r="597" spans="1:13" ht="20.100000000000001" customHeight="1" x14ac:dyDescent="0.15">
      <c r="A597" s="10" t="s">
        <v>1724</v>
      </c>
      <c r="B597" s="8">
        <f t="shared" ref="B597:M597" si="13">SUBTOTAL(9,B593:B596)</f>
        <v>239081.40999999997</v>
      </c>
      <c r="C597" s="8">
        <f t="shared" si="13"/>
        <v>213987.06</v>
      </c>
      <c r="D597" s="8">
        <f t="shared" si="13"/>
        <v>213987.06</v>
      </c>
      <c r="E597" s="8">
        <f t="shared" si="13"/>
        <v>0</v>
      </c>
      <c r="F597" s="8">
        <f t="shared" si="13"/>
        <v>0</v>
      </c>
      <c r="G597" s="8">
        <f t="shared" si="13"/>
        <v>0</v>
      </c>
      <c r="H597" s="8">
        <f t="shared" si="13"/>
        <v>0</v>
      </c>
      <c r="I597" s="8">
        <f t="shared" si="13"/>
        <v>0</v>
      </c>
      <c r="J597" s="8">
        <f t="shared" si="13"/>
        <v>0</v>
      </c>
      <c r="K597" s="8">
        <f t="shared" si="13"/>
        <v>0</v>
      </c>
      <c r="L597" s="8">
        <f t="shared" si="13"/>
        <v>0</v>
      </c>
      <c r="M597" s="8">
        <f t="shared" si="13"/>
        <v>0</v>
      </c>
    </row>
    <row r="598" spans="1:13" ht="20.100000000000001" customHeight="1" x14ac:dyDescent="0.15">
      <c r="A598" s="13" t="s">
        <v>721</v>
      </c>
      <c r="B598" s="6">
        <v>20000</v>
      </c>
      <c r="C598" s="6">
        <v>20000</v>
      </c>
      <c r="D598" s="6">
        <v>20000</v>
      </c>
      <c r="E598" s="6">
        <v>0</v>
      </c>
      <c r="F598" s="6">
        <v>0</v>
      </c>
      <c r="G598" s="6">
        <v>0</v>
      </c>
      <c r="H598" s="6">
        <v>0</v>
      </c>
      <c r="I598" s="6">
        <v>0</v>
      </c>
      <c r="J598" s="6">
        <v>0</v>
      </c>
      <c r="K598" s="6">
        <v>0</v>
      </c>
      <c r="L598" s="6">
        <v>0</v>
      </c>
      <c r="M598" s="6">
        <v>0</v>
      </c>
    </row>
    <row r="599" spans="1:13" ht="20.100000000000001" customHeight="1" x14ac:dyDescent="0.15">
      <c r="A599" s="10" t="s">
        <v>1725</v>
      </c>
      <c r="B599" s="8">
        <f t="shared" ref="B599:M599" si="14">SUBTOTAL(9,B598:B598)</f>
        <v>20000</v>
      </c>
      <c r="C599" s="8">
        <f t="shared" si="14"/>
        <v>20000</v>
      </c>
      <c r="D599" s="8">
        <f t="shared" si="14"/>
        <v>20000</v>
      </c>
      <c r="E599" s="8">
        <f t="shared" si="14"/>
        <v>0</v>
      </c>
      <c r="F599" s="8">
        <f t="shared" si="14"/>
        <v>0</v>
      </c>
      <c r="G599" s="8">
        <f t="shared" si="14"/>
        <v>0</v>
      </c>
      <c r="H599" s="8">
        <f t="shared" si="14"/>
        <v>0</v>
      </c>
      <c r="I599" s="8">
        <f t="shared" si="14"/>
        <v>0</v>
      </c>
      <c r="J599" s="8">
        <f t="shared" si="14"/>
        <v>0</v>
      </c>
      <c r="K599" s="8">
        <f t="shared" si="14"/>
        <v>0</v>
      </c>
      <c r="L599" s="8">
        <f t="shared" si="14"/>
        <v>0</v>
      </c>
      <c r="M599" s="8">
        <f t="shared" si="14"/>
        <v>0</v>
      </c>
    </row>
    <row r="600" spans="1:13" ht="20.100000000000001" customHeight="1" x14ac:dyDescent="0.15">
      <c r="A600" s="13" t="s">
        <v>835</v>
      </c>
      <c r="B600" s="6">
        <v>43142.65</v>
      </c>
      <c r="C600" s="6">
        <v>0</v>
      </c>
      <c r="D600" s="6">
        <v>0</v>
      </c>
      <c r="E600" s="6">
        <v>0</v>
      </c>
      <c r="F600" s="6">
        <v>0</v>
      </c>
      <c r="G600" s="6">
        <v>0</v>
      </c>
      <c r="H600" s="6">
        <v>0</v>
      </c>
      <c r="I600" s="6">
        <v>0</v>
      </c>
      <c r="J600" s="6">
        <v>0</v>
      </c>
      <c r="K600" s="6">
        <v>0</v>
      </c>
      <c r="L600" s="6">
        <v>0</v>
      </c>
      <c r="M600" s="6">
        <v>0</v>
      </c>
    </row>
    <row r="601" spans="1:13" ht="20.100000000000001" customHeight="1" x14ac:dyDescent="0.15">
      <c r="A601" s="13" t="s">
        <v>839</v>
      </c>
      <c r="B601" s="6">
        <v>0</v>
      </c>
      <c r="C601" s="6">
        <v>0</v>
      </c>
      <c r="D601" s="6">
        <v>0</v>
      </c>
      <c r="E601" s="6">
        <v>0</v>
      </c>
      <c r="F601" s="6">
        <v>0</v>
      </c>
      <c r="G601" s="6">
        <v>0</v>
      </c>
      <c r="H601" s="6">
        <v>0</v>
      </c>
      <c r="I601" s="6">
        <v>0</v>
      </c>
      <c r="J601" s="6">
        <v>0</v>
      </c>
      <c r="K601" s="6">
        <v>0</v>
      </c>
      <c r="L601" s="6">
        <v>0</v>
      </c>
      <c r="M601" s="6">
        <v>0</v>
      </c>
    </row>
    <row r="602" spans="1:13" ht="20.100000000000001" customHeight="1" x14ac:dyDescent="0.15">
      <c r="A602" s="13" t="s">
        <v>843</v>
      </c>
      <c r="B602" s="6">
        <v>0</v>
      </c>
      <c r="C602" s="6">
        <v>0</v>
      </c>
      <c r="D602" s="6">
        <v>0</v>
      </c>
      <c r="E602" s="6">
        <v>0</v>
      </c>
      <c r="F602" s="6">
        <v>0</v>
      </c>
      <c r="G602" s="6">
        <v>0</v>
      </c>
      <c r="H602" s="6">
        <v>0</v>
      </c>
      <c r="I602" s="6">
        <v>0</v>
      </c>
      <c r="J602" s="6">
        <v>0</v>
      </c>
      <c r="K602" s="6">
        <v>0</v>
      </c>
      <c r="L602" s="6">
        <v>0</v>
      </c>
      <c r="M602" s="6">
        <v>0</v>
      </c>
    </row>
    <row r="603" spans="1:13" ht="20.100000000000001" customHeight="1" x14ac:dyDescent="0.15">
      <c r="A603" s="13" t="s">
        <v>847</v>
      </c>
      <c r="B603" s="6">
        <v>59030.87</v>
      </c>
      <c r="C603" s="6">
        <v>0</v>
      </c>
      <c r="D603" s="6">
        <v>0</v>
      </c>
      <c r="E603" s="6">
        <v>0</v>
      </c>
      <c r="F603" s="6">
        <v>0</v>
      </c>
      <c r="G603" s="6">
        <v>0</v>
      </c>
      <c r="H603" s="6">
        <v>0</v>
      </c>
      <c r="I603" s="6">
        <v>0</v>
      </c>
      <c r="J603" s="6">
        <v>0</v>
      </c>
      <c r="K603" s="6">
        <v>0</v>
      </c>
      <c r="L603" s="6">
        <v>0</v>
      </c>
      <c r="M603" s="6">
        <v>0</v>
      </c>
    </row>
    <row r="604" spans="1:13" ht="20.100000000000001" customHeight="1" x14ac:dyDescent="0.15">
      <c r="A604" s="13" t="s">
        <v>851</v>
      </c>
      <c r="B604" s="6">
        <v>0</v>
      </c>
      <c r="C604" s="6">
        <v>0</v>
      </c>
      <c r="D604" s="6">
        <v>0</v>
      </c>
      <c r="E604" s="6">
        <v>0</v>
      </c>
      <c r="F604" s="6">
        <v>0</v>
      </c>
      <c r="G604" s="6">
        <v>0</v>
      </c>
      <c r="H604" s="6">
        <v>0</v>
      </c>
      <c r="I604" s="6">
        <v>0</v>
      </c>
      <c r="J604" s="6">
        <v>0</v>
      </c>
      <c r="K604" s="6">
        <v>0</v>
      </c>
      <c r="L604" s="6">
        <v>0</v>
      </c>
      <c r="M604" s="6">
        <v>0</v>
      </c>
    </row>
    <row r="605" spans="1:13" ht="20.100000000000001" customHeight="1" x14ac:dyDescent="0.15">
      <c r="A605" s="13" t="s">
        <v>855</v>
      </c>
      <c r="B605" s="6">
        <v>0</v>
      </c>
      <c r="C605" s="6">
        <v>0</v>
      </c>
      <c r="D605" s="6">
        <v>0</v>
      </c>
      <c r="E605" s="6">
        <v>0</v>
      </c>
      <c r="F605" s="6">
        <v>0</v>
      </c>
      <c r="G605" s="6">
        <v>0</v>
      </c>
      <c r="H605" s="6">
        <v>0</v>
      </c>
      <c r="I605" s="6">
        <v>0</v>
      </c>
      <c r="J605" s="6">
        <v>0</v>
      </c>
      <c r="K605" s="6">
        <v>0</v>
      </c>
      <c r="L605" s="6">
        <v>0</v>
      </c>
      <c r="M605" s="6">
        <v>0</v>
      </c>
    </row>
    <row r="606" spans="1:13" ht="20.100000000000001" customHeight="1" x14ac:dyDescent="0.15">
      <c r="A606" s="13" t="s">
        <v>859</v>
      </c>
      <c r="B606" s="6">
        <v>164434.32</v>
      </c>
      <c r="C606" s="6">
        <v>164434.32</v>
      </c>
      <c r="D606" s="6">
        <v>164434.32</v>
      </c>
      <c r="E606" s="6">
        <v>0</v>
      </c>
      <c r="F606" s="6">
        <v>0</v>
      </c>
      <c r="G606" s="6">
        <v>0</v>
      </c>
      <c r="H606" s="6">
        <v>0</v>
      </c>
      <c r="I606" s="6">
        <v>0</v>
      </c>
      <c r="J606" s="6">
        <v>0</v>
      </c>
      <c r="K606" s="6">
        <v>0</v>
      </c>
      <c r="L606" s="6">
        <v>0</v>
      </c>
      <c r="M606" s="6">
        <v>0</v>
      </c>
    </row>
    <row r="607" spans="1:13" ht="20.100000000000001" customHeight="1" x14ac:dyDescent="0.15">
      <c r="A607" s="13" t="s">
        <v>863</v>
      </c>
      <c r="B607" s="6">
        <v>71905.94</v>
      </c>
      <c r="C607" s="6">
        <v>0</v>
      </c>
      <c r="D607" s="6">
        <v>0</v>
      </c>
      <c r="E607" s="6">
        <v>0</v>
      </c>
      <c r="F607" s="6">
        <v>0</v>
      </c>
      <c r="G607" s="6">
        <v>0</v>
      </c>
      <c r="H607" s="6">
        <v>0</v>
      </c>
      <c r="I607" s="6">
        <v>0</v>
      </c>
      <c r="J607" s="6">
        <v>0</v>
      </c>
      <c r="K607" s="6">
        <v>0</v>
      </c>
      <c r="L607" s="6">
        <v>0</v>
      </c>
      <c r="M607" s="6">
        <v>0</v>
      </c>
    </row>
    <row r="608" spans="1:13" ht="20.100000000000001" customHeight="1" x14ac:dyDescent="0.15">
      <c r="A608" s="13" t="s">
        <v>867</v>
      </c>
      <c r="B608" s="6">
        <v>1508402.86</v>
      </c>
      <c r="C608" s="6">
        <v>1210402.8600000001</v>
      </c>
      <c r="D608" s="6">
        <v>1210402.8600000001</v>
      </c>
      <c r="E608" s="6">
        <v>0</v>
      </c>
      <c r="F608" s="6">
        <v>0</v>
      </c>
      <c r="G608" s="6">
        <v>0</v>
      </c>
      <c r="H608" s="6">
        <v>0</v>
      </c>
      <c r="I608" s="6">
        <v>0</v>
      </c>
      <c r="J608" s="6">
        <v>0</v>
      </c>
      <c r="K608" s="6">
        <v>0</v>
      </c>
      <c r="L608" s="6">
        <v>0</v>
      </c>
      <c r="M608" s="6">
        <v>0</v>
      </c>
    </row>
    <row r="609" spans="1:13" ht="20.100000000000001" customHeight="1" x14ac:dyDescent="0.15">
      <c r="A609" s="13" t="s">
        <v>555</v>
      </c>
      <c r="B609" s="6">
        <v>0</v>
      </c>
      <c r="C609" s="6">
        <v>0</v>
      </c>
      <c r="D609" s="6">
        <v>0</v>
      </c>
      <c r="E609" s="6">
        <v>0</v>
      </c>
      <c r="F609" s="6">
        <v>0</v>
      </c>
      <c r="G609" s="6">
        <v>0</v>
      </c>
      <c r="H609" s="6">
        <v>0</v>
      </c>
      <c r="I609" s="6">
        <v>0</v>
      </c>
      <c r="J609" s="6">
        <v>0</v>
      </c>
      <c r="K609" s="6">
        <v>0</v>
      </c>
      <c r="L609" s="6">
        <v>0</v>
      </c>
      <c r="M609" s="6">
        <v>0</v>
      </c>
    </row>
    <row r="610" spans="1:13" ht="20.100000000000001" customHeight="1" x14ac:dyDescent="0.15">
      <c r="A610" s="10" t="s">
        <v>1726</v>
      </c>
      <c r="B610" s="8">
        <f t="shared" ref="B610:M610" si="15">SUBTOTAL(9,B600:B609)</f>
        <v>1846916.6400000001</v>
      </c>
      <c r="C610" s="8">
        <f t="shared" si="15"/>
        <v>1374837.1800000002</v>
      </c>
      <c r="D610" s="8">
        <f t="shared" si="15"/>
        <v>1374837.1800000002</v>
      </c>
      <c r="E610" s="8">
        <f t="shared" si="15"/>
        <v>0</v>
      </c>
      <c r="F610" s="8">
        <f t="shared" si="15"/>
        <v>0</v>
      </c>
      <c r="G610" s="8">
        <f t="shared" si="15"/>
        <v>0</v>
      </c>
      <c r="H610" s="8">
        <f t="shared" si="15"/>
        <v>0</v>
      </c>
      <c r="I610" s="8">
        <f t="shared" si="15"/>
        <v>0</v>
      </c>
      <c r="J610" s="8">
        <f t="shared" si="15"/>
        <v>0</v>
      </c>
      <c r="K610" s="8">
        <f t="shared" si="15"/>
        <v>0</v>
      </c>
      <c r="L610" s="8">
        <f t="shared" si="15"/>
        <v>0</v>
      </c>
      <c r="M610" s="8">
        <f t="shared" si="15"/>
        <v>0</v>
      </c>
    </row>
    <row r="611" spans="1:13" ht="20.100000000000001" customHeight="1" x14ac:dyDescent="0.15">
      <c r="A611" s="13" t="s">
        <v>873</v>
      </c>
      <c r="B611" s="6">
        <v>23377.73</v>
      </c>
      <c r="C611" s="6">
        <v>23377.73</v>
      </c>
      <c r="D611" s="6">
        <v>23377.73</v>
      </c>
      <c r="E611" s="6">
        <v>0</v>
      </c>
      <c r="F611" s="6">
        <v>0</v>
      </c>
      <c r="G611" s="6">
        <v>0</v>
      </c>
      <c r="H611" s="6">
        <v>0</v>
      </c>
      <c r="I611" s="6">
        <v>0</v>
      </c>
      <c r="J611" s="6">
        <v>0</v>
      </c>
      <c r="K611" s="6">
        <v>0</v>
      </c>
      <c r="L611" s="6">
        <v>0</v>
      </c>
      <c r="M611" s="6">
        <v>0</v>
      </c>
    </row>
    <row r="612" spans="1:13" ht="20.100000000000001" customHeight="1" x14ac:dyDescent="0.15">
      <c r="A612" s="13" t="s">
        <v>877</v>
      </c>
      <c r="B612" s="6">
        <v>387500</v>
      </c>
      <c r="C612" s="6">
        <v>387500</v>
      </c>
      <c r="D612" s="6">
        <v>387500</v>
      </c>
      <c r="E612" s="6">
        <v>0</v>
      </c>
      <c r="F612" s="6">
        <v>0</v>
      </c>
      <c r="G612" s="6">
        <v>0</v>
      </c>
      <c r="H612" s="6">
        <v>0</v>
      </c>
      <c r="I612" s="6">
        <v>0</v>
      </c>
      <c r="J612" s="6">
        <v>0</v>
      </c>
      <c r="K612" s="6">
        <v>0</v>
      </c>
      <c r="L612" s="6">
        <v>0</v>
      </c>
      <c r="M612" s="6">
        <v>0</v>
      </c>
    </row>
    <row r="613" spans="1:13" ht="20.100000000000001" customHeight="1" x14ac:dyDescent="0.15">
      <c r="A613" s="13" t="s">
        <v>881</v>
      </c>
      <c r="B613" s="6">
        <v>45420</v>
      </c>
      <c r="C613" s="6">
        <v>45420</v>
      </c>
      <c r="D613" s="6">
        <v>45420</v>
      </c>
      <c r="E613" s="6">
        <v>0</v>
      </c>
      <c r="F613" s="6">
        <v>0</v>
      </c>
      <c r="G613" s="6">
        <v>0</v>
      </c>
      <c r="H613" s="6">
        <v>0</v>
      </c>
      <c r="I613" s="6">
        <v>0</v>
      </c>
      <c r="J613" s="6">
        <v>0</v>
      </c>
      <c r="K613" s="6">
        <v>0</v>
      </c>
      <c r="L613" s="6">
        <v>0</v>
      </c>
      <c r="M613" s="6">
        <v>0</v>
      </c>
    </row>
    <row r="614" spans="1:13" ht="20.100000000000001" customHeight="1" x14ac:dyDescent="0.15">
      <c r="A614" s="13" t="s">
        <v>885</v>
      </c>
      <c r="B614" s="6">
        <v>59026.32</v>
      </c>
      <c r="C614" s="6">
        <v>59026.32</v>
      </c>
      <c r="D614" s="6">
        <v>59026.32</v>
      </c>
      <c r="E614" s="6">
        <v>0</v>
      </c>
      <c r="F614" s="6">
        <v>0</v>
      </c>
      <c r="G614" s="6">
        <v>0</v>
      </c>
      <c r="H614" s="6">
        <v>0</v>
      </c>
      <c r="I614" s="6">
        <v>0</v>
      </c>
      <c r="J614" s="6">
        <v>0</v>
      </c>
      <c r="K614" s="6">
        <v>0</v>
      </c>
      <c r="L614" s="6">
        <v>0</v>
      </c>
      <c r="M614" s="6">
        <v>0</v>
      </c>
    </row>
    <row r="615" spans="1:13" ht="20.100000000000001" customHeight="1" x14ac:dyDescent="0.15">
      <c r="A615" s="13" t="s">
        <v>887</v>
      </c>
      <c r="B615" s="6">
        <v>112000</v>
      </c>
      <c r="C615" s="6">
        <v>112000</v>
      </c>
      <c r="D615" s="6">
        <v>112000</v>
      </c>
      <c r="E615" s="6">
        <v>0</v>
      </c>
      <c r="F615" s="6">
        <v>0</v>
      </c>
      <c r="G615" s="6">
        <v>0</v>
      </c>
      <c r="H615" s="6">
        <v>0</v>
      </c>
      <c r="I615" s="6">
        <v>0</v>
      </c>
      <c r="J615" s="6">
        <v>0</v>
      </c>
      <c r="K615" s="6">
        <v>0</v>
      </c>
      <c r="L615" s="6">
        <v>0</v>
      </c>
      <c r="M615" s="6">
        <v>0</v>
      </c>
    </row>
    <row r="616" spans="1:13" ht="20.100000000000001" customHeight="1" x14ac:dyDescent="0.15">
      <c r="A616" s="13" t="s">
        <v>891</v>
      </c>
      <c r="B616" s="6">
        <v>60000</v>
      </c>
      <c r="C616" s="6">
        <v>60000</v>
      </c>
      <c r="D616" s="6">
        <v>60000</v>
      </c>
      <c r="E616" s="6">
        <v>0</v>
      </c>
      <c r="F616" s="6">
        <v>0</v>
      </c>
      <c r="G616" s="6">
        <v>0</v>
      </c>
      <c r="H616" s="6">
        <v>0</v>
      </c>
      <c r="I616" s="6">
        <v>0</v>
      </c>
      <c r="J616" s="6">
        <v>0</v>
      </c>
      <c r="K616" s="6">
        <v>0</v>
      </c>
      <c r="L616" s="6">
        <v>0</v>
      </c>
      <c r="M616" s="6">
        <v>0</v>
      </c>
    </row>
    <row r="617" spans="1:13" ht="20.100000000000001" customHeight="1" x14ac:dyDescent="0.15">
      <c r="A617" s="13" t="s">
        <v>895</v>
      </c>
      <c r="B617" s="6">
        <v>14800</v>
      </c>
      <c r="C617" s="6">
        <v>14800</v>
      </c>
      <c r="D617" s="6">
        <v>14800</v>
      </c>
      <c r="E617" s="6">
        <v>0</v>
      </c>
      <c r="F617" s="6">
        <v>0</v>
      </c>
      <c r="G617" s="6">
        <v>0</v>
      </c>
      <c r="H617" s="6">
        <v>0</v>
      </c>
      <c r="I617" s="6">
        <v>0</v>
      </c>
      <c r="J617" s="6">
        <v>0</v>
      </c>
      <c r="K617" s="6">
        <v>0</v>
      </c>
      <c r="L617" s="6">
        <v>0</v>
      </c>
      <c r="M617" s="6">
        <v>0</v>
      </c>
    </row>
    <row r="618" spans="1:13" ht="20.100000000000001" customHeight="1" x14ac:dyDescent="0.15">
      <c r="A618" s="13" t="s">
        <v>899</v>
      </c>
      <c r="B618" s="6">
        <v>44280</v>
      </c>
      <c r="C618" s="6">
        <v>44280</v>
      </c>
      <c r="D618" s="6">
        <v>44280</v>
      </c>
      <c r="E618" s="6">
        <v>0</v>
      </c>
      <c r="F618" s="6">
        <v>0</v>
      </c>
      <c r="G618" s="6">
        <v>0</v>
      </c>
      <c r="H618" s="6">
        <v>0</v>
      </c>
      <c r="I618" s="6">
        <v>0</v>
      </c>
      <c r="J618" s="6">
        <v>0</v>
      </c>
      <c r="K618" s="6">
        <v>0</v>
      </c>
      <c r="L618" s="6">
        <v>0</v>
      </c>
      <c r="M618" s="6">
        <v>0</v>
      </c>
    </row>
    <row r="619" spans="1:13" ht="20.100000000000001" customHeight="1" x14ac:dyDescent="0.15">
      <c r="A619" s="13" t="s">
        <v>901</v>
      </c>
      <c r="B619" s="6">
        <v>65580</v>
      </c>
      <c r="C619" s="6">
        <v>65580</v>
      </c>
      <c r="D619" s="6">
        <v>65580</v>
      </c>
      <c r="E619" s="6">
        <v>0</v>
      </c>
      <c r="F619" s="6">
        <v>0</v>
      </c>
      <c r="G619" s="6">
        <v>0</v>
      </c>
      <c r="H619" s="6">
        <v>0</v>
      </c>
      <c r="I619" s="6">
        <v>0</v>
      </c>
      <c r="J619" s="6">
        <v>0</v>
      </c>
      <c r="K619" s="6">
        <v>0</v>
      </c>
      <c r="L619" s="6">
        <v>0</v>
      </c>
      <c r="M619" s="6">
        <v>0</v>
      </c>
    </row>
    <row r="620" spans="1:13" ht="20.100000000000001" customHeight="1" x14ac:dyDescent="0.15">
      <c r="A620" s="13" t="s">
        <v>905</v>
      </c>
      <c r="B620" s="6">
        <v>126849.87</v>
      </c>
      <c r="C620" s="6">
        <v>126849.87</v>
      </c>
      <c r="D620" s="6">
        <v>126849.87</v>
      </c>
      <c r="E620" s="6">
        <v>0</v>
      </c>
      <c r="F620" s="6">
        <v>0</v>
      </c>
      <c r="G620" s="6">
        <v>0</v>
      </c>
      <c r="H620" s="6">
        <v>0</v>
      </c>
      <c r="I620" s="6">
        <v>0</v>
      </c>
      <c r="J620" s="6">
        <v>0</v>
      </c>
      <c r="K620" s="6">
        <v>0</v>
      </c>
      <c r="L620" s="6">
        <v>0</v>
      </c>
      <c r="M620" s="6">
        <v>0</v>
      </c>
    </row>
    <row r="621" spans="1:13" ht="20.100000000000001" customHeight="1" x14ac:dyDescent="0.15">
      <c r="A621" s="13" t="s">
        <v>909</v>
      </c>
      <c r="B621" s="6">
        <v>10314.75</v>
      </c>
      <c r="C621" s="6">
        <v>10314.75</v>
      </c>
      <c r="D621" s="6">
        <v>10314.75</v>
      </c>
      <c r="E621" s="6">
        <v>0</v>
      </c>
      <c r="F621" s="6">
        <v>0</v>
      </c>
      <c r="G621" s="6">
        <v>0</v>
      </c>
      <c r="H621" s="6">
        <v>0</v>
      </c>
      <c r="I621" s="6">
        <v>0</v>
      </c>
      <c r="J621" s="6">
        <v>0</v>
      </c>
      <c r="K621" s="6">
        <v>0</v>
      </c>
      <c r="L621" s="6">
        <v>0</v>
      </c>
      <c r="M621" s="6">
        <v>0</v>
      </c>
    </row>
    <row r="622" spans="1:13" ht="20.100000000000001" customHeight="1" x14ac:dyDescent="0.15">
      <c r="A622" s="13" t="s">
        <v>913</v>
      </c>
      <c r="B622" s="6">
        <v>76032</v>
      </c>
      <c r="C622" s="6">
        <v>76032</v>
      </c>
      <c r="D622" s="6">
        <v>76032</v>
      </c>
      <c r="E622" s="6">
        <v>0</v>
      </c>
      <c r="F622" s="6">
        <v>0</v>
      </c>
      <c r="G622" s="6">
        <v>0</v>
      </c>
      <c r="H622" s="6">
        <v>0</v>
      </c>
      <c r="I622" s="6">
        <v>0</v>
      </c>
      <c r="J622" s="6">
        <v>0</v>
      </c>
      <c r="K622" s="6">
        <v>0</v>
      </c>
      <c r="L622" s="6">
        <v>0</v>
      </c>
      <c r="M622" s="6">
        <v>0</v>
      </c>
    </row>
    <row r="623" spans="1:13" ht="20.100000000000001" customHeight="1" x14ac:dyDescent="0.15">
      <c r="A623" s="10" t="s">
        <v>1727</v>
      </c>
      <c r="B623" s="8">
        <f t="shared" ref="B623:M623" si="16">SUBTOTAL(9,B611:B622)</f>
        <v>1025180.67</v>
      </c>
      <c r="C623" s="8">
        <f t="shared" si="16"/>
        <v>1025180.67</v>
      </c>
      <c r="D623" s="8">
        <f t="shared" si="16"/>
        <v>1025180.67</v>
      </c>
      <c r="E623" s="8">
        <f t="shared" si="16"/>
        <v>0</v>
      </c>
      <c r="F623" s="8">
        <f t="shared" si="16"/>
        <v>0</v>
      </c>
      <c r="G623" s="8">
        <f t="shared" si="16"/>
        <v>0</v>
      </c>
      <c r="H623" s="8">
        <f t="shared" si="16"/>
        <v>0</v>
      </c>
      <c r="I623" s="8">
        <f t="shared" si="16"/>
        <v>0</v>
      </c>
      <c r="J623" s="8">
        <f t="shared" si="16"/>
        <v>0</v>
      </c>
      <c r="K623" s="8">
        <f t="shared" si="16"/>
        <v>0</v>
      </c>
      <c r="L623" s="8">
        <f t="shared" si="16"/>
        <v>0</v>
      </c>
      <c r="M623" s="8">
        <f t="shared" si="16"/>
        <v>0</v>
      </c>
    </row>
    <row r="624" spans="1:13" ht="20.100000000000001" customHeight="1" x14ac:dyDescent="0.15">
      <c r="A624" s="13" t="s">
        <v>918</v>
      </c>
      <c r="B624" s="6">
        <v>0</v>
      </c>
      <c r="C624" s="6">
        <v>1589232.83</v>
      </c>
      <c r="D624" s="6">
        <v>1589232.83</v>
      </c>
      <c r="E624" s="6">
        <v>0</v>
      </c>
      <c r="F624" s="6">
        <v>0</v>
      </c>
      <c r="G624" s="6">
        <v>0</v>
      </c>
      <c r="H624" s="6">
        <v>0</v>
      </c>
      <c r="I624" s="6">
        <v>0</v>
      </c>
      <c r="J624" s="6">
        <v>0</v>
      </c>
      <c r="K624" s="6">
        <v>0</v>
      </c>
      <c r="L624" s="6">
        <v>0</v>
      </c>
      <c r="M624" s="6">
        <v>0</v>
      </c>
    </row>
    <row r="625" spans="1:13" ht="20.100000000000001" customHeight="1" x14ac:dyDescent="0.15">
      <c r="A625" s="13" t="s">
        <v>920</v>
      </c>
      <c r="B625" s="6">
        <v>3018955.26</v>
      </c>
      <c r="C625" s="6">
        <v>0</v>
      </c>
      <c r="D625" s="6">
        <v>0</v>
      </c>
      <c r="E625" s="6">
        <v>0</v>
      </c>
      <c r="F625" s="6">
        <v>0</v>
      </c>
      <c r="G625" s="6">
        <v>0</v>
      </c>
      <c r="H625" s="6">
        <v>0</v>
      </c>
      <c r="I625" s="6">
        <v>0</v>
      </c>
      <c r="J625" s="6">
        <v>0</v>
      </c>
      <c r="K625" s="6">
        <v>0</v>
      </c>
      <c r="L625" s="6">
        <v>0</v>
      </c>
      <c r="M625" s="6">
        <v>0</v>
      </c>
    </row>
    <row r="626" spans="1:13" ht="20.100000000000001" customHeight="1" x14ac:dyDescent="0.15">
      <c r="A626" s="13" t="s">
        <v>924</v>
      </c>
      <c r="B626" s="6">
        <v>45998.8</v>
      </c>
      <c r="C626" s="6">
        <v>45998.8</v>
      </c>
      <c r="D626" s="6">
        <v>45998.8</v>
      </c>
      <c r="E626" s="6">
        <v>0</v>
      </c>
      <c r="F626" s="6">
        <v>0</v>
      </c>
      <c r="G626" s="6">
        <v>0</v>
      </c>
      <c r="H626" s="6">
        <v>0</v>
      </c>
      <c r="I626" s="6">
        <v>0</v>
      </c>
      <c r="J626" s="6">
        <v>0</v>
      </c>
      <c r="K626" s="6">
        <v>0</v>
      </c>
      <c r="L626" s="6">
        <v>0</v>
      </c>
      <c r="M626" s="6">
        <v>0</v>
      </c>
    </row>
    <row r="627" spans="1:13" ht="20.100000000000001" customHeight="1" x14ac:dyDescent="0.15">
      <c r="A627" s="13" t="s">
        <v>928</v>
      </c>
      <c r="B627" s="6">
        <v>117600</v>
      </c>
      <c r="C627" s="6">
        <v>0</v>
      </c>
      <c r="D627" s="6">
        <v>0</v>
      </c>
      <c r="E627" s="6">
        <v>0</v>
      </c>
      <c r="F627" s="6">
        <v>0</v>
      </c>
      <c r="G627" s="6">
        <v>0</v>
      </c>
      <c r="H627" s="6">
        <v>0</v>
      </c>
      <c r="I627" s="6">
        <v>0</v>
      </c>
      <c r="J627" s="6">
        <v>0</v>
      </c>
      <c r="K627" s="6">
        <v>0</v>
      </c>
      <c r="L627" s="6">
        <v>0</v>
      </c>
      <c r="M627" s="6">
        <v>0</v>
      </c>
    </row>
    <row r="628" spans="1:13" ht="20.100000000000001" customHeight="1" x14ac:dyDescent="0.15">
      <c r="A628" s="13" t="s">
        <v>932</v>
      </c>
      <c r="B628" s="6">
        <v>52868.36</v>
      </c>
      <c r="C628" s="6">
        <v>52868.36</v>
      </c>
      <c r="D628" s="6">
        <v>52868.36</v>
      </c>
      <c r="E628" s="6">
        <v>0</v>
      </c>
      <c r="F628" s="6">
        <v>0</v>
      </c>
      <c r="G628" s="6">
        <v>0</v>
      </c>
      <c r="H628" s="6">
        <v>0</v>
      </c>
      <c r="I628" s="6">
        <v>0</v>
      </c>
      <c r="J628" s="6">
        <v>0</v>
      </c>
      <c r="K628" s="6">
        <v>0</v>
      </c>
      <c r="L628" s="6">
        <v>0</v>
      </c>
      <c r="M628" s="6">
        <v>0</v>
      </c>
    </row>
    <row r="629" spans="1:13" ht="20.100000000000001" customHeight="1" x14ac:dyDescent="0.15">
      <c r="A629" s="13" t="s">
        <v>936</v>
      </c>
      <c r="B629" s="6">
        <v>19900</v>
      </c>
      <c r="C629" s="6">
        <v>0</v>
      </c>
      <c r="D629" s="6">
        <v>0</v>
      </c>
      <c r="E629" s="6">
        <v>0</v>
      </c>
      <c r="F629" s="6">
        <v>0</v>
      </c>
      <c r="G629" s="6">
        <v>0</v>
      </c>
      <c r="H629" s="6">
        <v>0</v>
      </c>
      <c r="I629" s="6">
        <v>0</v>
      </c>
      <c r="J629" s="6">
        <v>0</v>
      </c>
      <c r="K629" s="6">
        <v>0</v>
      </c>
      <c r="L629" s="6">
        <v>0</v>
      </c>
      <c r="M629" s="6">
        <v>0</v>
      </c>
    </row>
    <row r="630" spans="1:13" ht="20.100000000000001" customHeight="1" x14ac:dyDescent="0.15">
      <c r="A630" s="13" t="s">
        <v>938</v>
      </c>
      <c r="B630" s="6">
        <v>135088.19</v>
      </c>
      <c r="C630" s="6">
        <v>154988.19</v>
      </c>
      <c r="D630" s="6">
        <v>154988.19</v>
      </c>
      <c r="E630" s="6">
        <v>0</v>
      </c>
      <c r="F630" s="6">
        <v>0</v>
      </c>
      <c r="G630" s="6">
        <v>0</v>
      </c>
      <c r="H630" s="6">
        <v>0</v>
      </c>
      <c r="I630" s="6">
        <v>0</v>
      </c>
      <c r="J630" s="6">
        <v>0</v>
      </c>
      <c r="K630" s="6">
        <v>0</v>
      </c>
      <c r="L630" s="6">
        <v>0</v>
      </c>
      <c r="M630" s="6">
        <v>0</v>
      </c>
    </row>
    <row r="631" spans="1:13" ht="20.100000000000001" customHeight="1" x14ac:dyDescent="0.15">
      <c r="A631" s="13" t="s">
        <v>942</v>
      </c>
      <c r="B631" s="6">
        <v>111600</v>
      </c>
      <c r="C631" s="6">
        <v>111600</v>
      </c>
      <c r="D631" s="6">
        <v>111600</v>
      </c>
      <c r="E631" s="6">
        <v>0</v>
      </c>
      <c r="F631" s="6">
        <v>0</v>
      </c>
      <c r="G631" s="6">
        <v>0</v>
      </c>
      <c r="H631" s="6">
        <v>0</v>
      </c>
      <c r="I631" s="6">
        <v>0</v>
      </c>
      <c r="J631" s="6">
        <v>0</v>
      </c>
      <c r="K631" s="6">
        <v>0</v>
      </c>
      <c r="L631" s="6">
        <v>0</v>
      </c>
      <c r="M631" s="6">
        <v>0</v>
      </c>
    </row>
    <row r="632" spans="1:13" ht="20.100000000000001" customHeight="1" x14ac:dyDescent="0.15">
      <c r="A632" s="13" t="s">
        <v>946</v>
      </c>
      <c r="B632" s="6">
        <v>30954.959999999999</v>
      </c>
      <c r="C632" s="6">
        <v>30954.959999999999</v>
      </c>
      <c r="D632" s="6">
        <v>30954.959999999999</v>
      </c>
      <c r="E632" s="6">
        <v>0</v>
      </c>
      <c r="F632" s="6">
        <v>0</v>
      </c>
      <c r="G632" s="6">
        <v>0</v>
      </c>
      <c r="H632" s="6">
        <v>0</v>
      </c>
      <c r="I632" s="6">
        <v>0</v>
      </c>
      <c r="J632" s="6">
        <v>0</v>
      </c>
      <c r="K632" s="6">
        <v>0</v>
      </c>
      <c r="L632" s="6">
        <v>0</v>
      </c>
      <c r="M632" s="6">
        <v>0</v>
      </c>
    </row>
    <row r="633" spans="1:13" ht="20.100000000000001" customHeight="1" x14ac:dyDescent="0.15">
      <c r="A633" s="13" t="s">
        <v>950</v>
      </c>
      <c r="B633" s="6">
        <v>21000</v>
      </c>
      <c r="C633" s="6">
        <v>0</v>
      </c>
      <c r="D633" s="6">
        <v>0</v>
      </c>
      <c r="E633" s="6">
        <v>0</v>
      </c>
      <c r="F633" s="6">
        <v>0</v>
      </c>
      <c r="G633" s="6">
        <v>0</v>
      </c>
      <c r="H633" s="6">
        <v>0</v>
      </c>
      <c r="I633" s="6">
        <v>0</v>
      </c>
      <c r="J633" s="6">
        <v>0</v>
      </c>
      <c r="K633" s="6">
        <v>0</v>
      </c>
      <c r="L633" s="6">
        <v>0</v>
      </c>
      <c r="M633" s="6">
        <v>0</v>
      </c>
    </row>
    <row r="634" spans="1:13" ht="20.100000000000001" customHeight="1" x14ac:dyDescent="0.15">
      <c r="A634" s="13" t="s">
        <v>954</v>
      </c>
      <c r="B634" s="6">
        <v>150000</v>
      </c>
      <c r="C634" s="6">
        <v>0</v>
      </c>
      <c r="D634" s="6">
        <v>0</v>
      </c>
      <c r="E634" s="6">
        <v>0</v>
      </c>
      <c r="F634" s="6">
        <v>0</v>
      </c>
      <c r="G634" s="6">
        <v>0</v>
      </c>
      <c r="H634" s="6">
        <v>0</v>
      </c>
      <c r="I634" s="6">
        <v>0</v>
      </c>
      <c r="J634" s="6">
        <v>0</v>
      </c>
      <c r="K634" s="6">
        <v>0</v>
      </c>
      <c r="L634" s="6">
        <v>0</v>
      </c>
      <c r="M634" s="6">
        <v>0</v>
      </c>
    </row>
    <row r="635" spans="1:13" ht="20.100000000000001" customHeight="1" x14ac:dyDescent="0.15">
      <c r="A635" s="13" t="s">
        <v>958</v>
      </c>
      <c r="B635" s="6">
        <v>39861</v>
      </c>
      <c r="C635" s="6">
        <v>0</v>
      </c>
      <c r="D635" s="6">
        <v>0</v>
      </c>
      <c r="E635" s="6">
        <v>0</v>
      </c>
      <c r="F635" s="6">
        <v>0</v>
      </c>
      <c r="G635" s="6">
        <v>0</v>
      </c>
      <c r="H635" s="6">
        <v>0</v>
      </c>
      <c r="I635" s="6">
        <v>0</v>
      </c>
      <c r="J635" s="6">
        <v>0</v>
      </c>
      <c r="K635" s="6">
        <v>0</v>
      </c>
      <c r="L635" s="6">
        <v>0</v>
      </c>
      <c r="M635" s="6">
        <v>0</v>
      </c>
    </row>
    <row r="636" spans="1:13" ht="20.100000000000001" customHeight="1" x14ac:dyDescent="0.15">
      <c r="A636" s="13" t="s">
        <v>962</v>
      </c>
      <c r="B636" s="6">
        <v>42000</v>
      </c>
      <c r="C636" s="6">
        <v>0</v>
      </c>
      <c r="D636" s="6">
        <v>0</v>
      </c>
      <c r="E636" s="6">
        <v>0</v>
      </c>
      <c r="F636" s="6">
        <v>0</v>
      </c>
      <c r="G636" s="6">
        <v>0</v>
      </c>
      <c r="H636" s="6">
        <v>0</v>
      </c>
      <c r="I636" s="6">
        <v>0</v>
      </c>
      <c r="J636" s="6">
        <v>0</v>
      </c>
      <c r="K636" s="6">
        <v>0</v>
      </c>
      <c r="L636" s="6">
        <v>0</v>
      </c>
      <c r="M636" s="6">
        <v>0</v>
      </c>
    </row>
    <row r="637" spans="1:13" ht="20.100000000000001" customHeight="1" x14ac:dyDescent="0.15">
      <c r="A637" s="13" t="s">
        <v>966</v>
      </c>
      <c r="B637" s="6">
        <v>493350</v>
      </c>
      <c r="C637" s="6">
        <v>448500</v>
      </c>
      <c r="D637" s="6">
        <v>448500</v>
      </c>
      <c r="E637" s="6">
        <v>0</v>
      </c>
      <c r="F637" s="6">
        <v>0</v>
      </c>
      <c r="G637" s="6">
        <v>0</v>
      </c>
      <c r="H637" s="6">
        <v>0</v>
      </c>
      <c r="I637" s="6">
        <v>0</v>
      </c>
      <c r="J637" s="6">
        <v>0</v>
      </c>
      <c r="K637" s="6">
        <v>0</v>
      </c>
      <c r="L637" s="6">
        <v>0</v>
      </c>
      <c r="M637" s="6">
        <v>0</v>
      </c>
    </row>
    <row r="638" spans="1:13" ht="20.100000000000001" customHeight="1" x14ac:dyDescent="0.15">
      <c r="A638" s="13" t="s">
        <v>970</v>
      </c>
      <c r="B638" s="6">
        <v>89575</v>
      </c>
      <c r="C638" s="6">
        <v>89575</v>
      </c>
      <c r="D638" s="6">
        <v>89575</v>
      </c>
      <c r="E638" s="6">
        <v>0</v>
      </c>
      <c r="F638" s="6">
        <v>0</v>
      </c>
      <c r="G638" s="6">
        <v>0</v>
      </c>
      <c r="H638" s="6">
        <v>0</v>
      </c>
      <c r="I638" s="6">
        <v>0</v>
      </c>
      <c r="J638" s="6">
        <v>0</v>
      </c>
      <c r="K638" s="6">
        <v>0</v>
      </c>
      <c r="L638" s="6">
        <v>0</v>
      </c>
      <c r="M638" s="6">
        <v>0</v>
      </c>
    </row>
    <row r="639" spans="1:13" ht="20.100000000000001" customHeight="1" x14ac:dyDescent="0.15">
      <c r="A639" s="13" t="s">
        <v>972</v>
      </c>
      <c r="B639" s="6">
        <v>51000</v>
      </c>
      <c r="C639" s="6">
        <v>51000</v>
      </c>
      <c r="D639" s="6">
        <v>51000</v>
      </c>
      <c r="E639" s="6">
        <v>0</v>
      </c>
      <c r="F639" s="6">
        <v>0</v>
      </c>
      <c r="G639" s="6">
        <v>0</v>
      </c>
      <c r="H639" s="6">
        <v>0</v>
      </c>
      <c r="I639" s="6">
        <v>0</v>
      </c>
      <c r="J639" s="6">
        <v>0</v>
      </c>
      <c r="K639" s="6">
        <v>0</v>
      </c>
      <c r="L639" s="6">
        <v>0</v>
      </c>
      <c r="M639" s="6">
        <v>0</v>
      </c>
    </row>
    <row r="640" spans="1:13" ht="20.100000000000001" customHeight="1" x14ac:dyDescent="0.15">
      <c r="A640" s="13" t="s">
        <v>976</v>
      </c>
      <c r="B640" s="6">
        <v>17520</v>
      </c>
      <c r="C640" s="6">
        <v>17520</v>
      </c>
      <c r="D640" s="6">
        <v>17520</v>
      </c>
      <c r="E640" s="6">
        <v>0</v>
      </c>
      <c r="F640" s="6">
        <v>0</v>
      </c>
      <c r="G640" s="6">
        <v>0</v>
      </c>
      <c r="H640" s="6">
        <v>0</v>
      </c>
      <c r="I640" s="6">
        <v>0</v>
      </c>
      <c r="J640" s="6">
        <v>0</v>
      </c>
      <c r="K640" s="6">
        <v>0</v>
      </c>
      <c r="L640" s="6">
        <v>0</v>
      </c>
      <c r="M640" s="6">
        <v>0</v>
      </c>
    </row>
    <row r="641" spans="1:13" ht="20.100000000000001" customHeight="1" x14ac:dyDescent="0.15">
      <c r="A641" s="13" t="s">
        <v>980</v>
      </c>
      <c r="B641" s="6">
        <v>59965</v>
      </c>
      <c r="C641" s="6">
        <v>59965</v>
      </c>
      <c r="D641" s="6">
        <v>59965</v>
      </c>
      <c r="E641" s="6">
        <v>0</v>
      </c>
      <c r="F641" s="6">
        <v>0</v>
      </c>
      <c r="G641" s="6">
        <v>0</v>
      </c>
      <c r="H641" s="6">
        <v>0</v>
      </c>
      <c r="I641" s="6">
        <v>0</v>
      </c>
      <c r="J641" s="6">
        <v>0</v>
      </c>
      <c r="K641" s="6">
        <v>0</v>
      </c>
      <c r="L641" s="6">
        <v>0</v>
      </c>
      <c r="M641" s="6">
        <v>0</v>
      </c>
    </row>
    <row r="642" spans="1:13" ht="20.100000000000001" customHeight="1" x14ac:dyDescent="0.15">
      <c r="A642" s="13" t="s">
        <v>982</v>
      </c>
      <c r="B642" s="6">
        <v>125000</v>
      </c>
      <c r="C642" s="6">
        <v>0</v>
      </c>
      <c r="D642" s="6">
        <v>0</v>
      </c>
      <c r="E642" s="6">
        <v>0</v>
      </c>
      <c r="F642" s="6">
        <v>0</v>
      </c>
      <c r="G642" s="6">
        <v>0</v>
      </c>
      <c r="H642" s="6">
        <v>0</v>
      </c>
      <c r="I642" s="6">
        <v>0</v>
      </c>
      <c r="J642" s="6">
        <v>0</v>
      </c>
      <c r="K642" s="6">
        <v>0</v>
      </c>
      <c r="L642" s="6">
        <v>0</v>
      </c>
      <c r="M642" s="6">
        <v>0</v>
      </c>
    </row>
    <row r="643" spans="1:13" ht="20.100000000000001" customHeight="1" x14ac:dyDescent="0.15">
      <c r="A643" s="13" t="s">
        <v>984</v>
      </c>
      <c r="B643" s="6">
        <v>17946</v>
      </c>
      <c r="C643" s="6">
        <v>17946</v>
      </c>
      <c r="D643" s="6">
        <v>17946</v>
      </c>
      <c r="E643" s="6">
        <v>0</v>
      </c>
      <c r="F643" s="6">
        <v>0</v>
      </c>
      <c r="G643" s="6">
        <v>0</v>
      </c>
      <c r="H643" s="6">
        <v>0</v>
      </c>
      <c r="I643" s="6">
        <v>0</v>
      </c>
      <c r="J643" s="6">
        <v>0</v>
      </c>
      <c r="K643" s="6">
        <v>0</v>
      </c>
      <c r="L643" s="6">
        <v>0</v>
      </c>
      <c r="M643" s="6">
        <v>0</v>
      </c>
    </row>
    <row r="644" spans="1:13" ht="20.100000000000001" customHeight="1" x14ac:dyDescent="0.15">
      <c r="A644" s="13" t="s">
        <v>986</v>
      </c>
      <c r="B644" s="6">
        <v>94969</v>
      </c>
      <c r="C644" s="6">
        <v>94969</v>
      </c>
      <c r="D644" s="6">
        <v>94969</v>
      </c>
      <c r="E644" s="6">
        <v>0</v>
      </c>
      <c r="F644" s="6">
        <v>0</v>
      </c>
      <c r="G644" s="6">
        <v>0</v>
      </c>
      <c r="H644" s="6">
        <v>0</v>
      </c>
      <c r="I644" s="6">
        <v>0</v>
      </c>
      <c r="J644" s="6">
        <v>0</v>
      </c>
      <c r="K644" s="6">
        <v>0</v>
      </c>
      <c r="L644" s="6">
        <v>0</v>
      </c>
      <c r="M644" s="6">
        <v>0</v>
      </c>
    </row>
    <row r="645" spans="1:13" ht="20.100000000000001" customHeight="1" x14ac:dyDescent="0.15">
      <c r="A645" s="13" t="s">
        <v>990</v>
      </c>
      <c r="B645" s="6">
        <v>8600</v>
      </c>
      <c r="C645" s="6">
        <v>8600</v>
      </c>
      <c r="D645" s="6">
        <v>8600</v>
      </c>
      <c r="E645" s="6">
        <v>0</v>
      </c>
      <c r="F645" s="6">
        <v>0</v>
      </c>
      <c r="G645" s="6">
        <v>0</v>
      </c>
      <c r="H645" s="6">
        <v>0</v>
      </c>
      <c r="I645" s="6">
        <v>0</v>
      </c>
      <c r="J645" s="6">
        <v>0</v>
      </c>
      <c r="K645" s="6">
        <v>0</v>
      </c>
      <c r="L645" s="6">
        <v>0</v>
      </c>
      <c r="M645" s="6">
        <v>0</v>
      </c>
    </row>
    <row r="646" spans="1:13" ht="20.100000000000001" customHeight="1" x14ac:dyDescent="0.15">
      <c r="A646" s="10" t="s">
        <v>1728</v>
      </c>
      <c r="B646" s="8">
        <f t="shared" ref="B646:M646" si="17">SUBTOTAL(9,B624:B645)</f>
        <v>4743751.5699999994</v>
      </c>
      <c r="C646" s="8">
        <f t="shared" si="17"/>
        <v>2773718.14</v>
      </c>
      <c r="D646" s="8">
        <f t="shared" si="17"/>
        <v>2773718.14</v>
      </c>
      <c r="E646" s="8">
        <f t="shared" si="17"/>
        <v>0</v>
      </c>
      <c r="F646" s="8">
        <f t="shared" si="17"/>
        <v>0</v>
      </c>
      <c r="G646" s="8">
        <f t="shared" si="17"/>
        <v>0</v>
      </c>
      <c r="H646" s="8">
        <f t="shared" si="17"/>
        <v>0</v>
      </c>
      <c r="I646" s="8">
        <f t="shared" si="17"/>
        <v>0</v>
      </c>
      <c r="J646" s="8">
        <f t="shared" si="17"/>
        <v>0</v>
      </c>
      <c r="K646" s="8">
        <f t="shared" si="17"/>
        <v>0</v>
      </c>
      <c r="L646" s="8">
        <f t="shared" si="17"/>
        <v>0</v>
      </c>
      <c r="M646" s="8">
        <f t="shared" si="17"/>
        <v>0</v>
      </c>
    </row>
    <row r="647" spans="1:13" ht="20.100000000000001" customHeight="1" x14ac:dyDescent="0.15">
      <c r="A647" s="13" t="s">
        <v>995</v>
      </c>
      <c r="B647" s="6">
        <v>90000</v>
      </c>
      <c r="C647" s="6">
        <v>90000</v>
      </c>
      <c r="D647" s="6">
        <v>90000</v>
      </c>
      <c r="E647" s="6">
        <v>0</v>
      </c>
      <c r="F647" s="6">
        <v>0</v>
      </c>
      <c r="G647" s="6">
        <v>0</v>
      </c>
      <c r="H647" s="6">
        <v>0</v>
      </c>
      <c r="I647" s="6">
        <v>0</v>
      </c>
      <c r="J647" s="6">
        <v>0</v>
      </c>
      <c r="K647" s="6">
        <v>0</v>
      </c>
      <c r="L647" s="6">
        <v>0</v>
      </c>
      <c r="M647" s="6">
        <v>0</v>
      </c>
    </row>
    <row r="648" spans="1:13" ht="20.100000000000001" customHeight="1" x14ac:dyDescent="0.15">
      <c r="A648" s="10" t="s">
        <v>1729</v>
      </c>
      <c r="B648" s="8">
        <f t="shared" ref="B648:M648" si="18">SUBTOTAL(9,B647:B647)</f>
        <v>90000</v>
      </c>
      <c r="C648" s="8">
        <f t="shared" si="18"/>
        <v>90000</v>
      </c>
      <c r="D648" s="8">
        <f t="shared" si="18"/>
        <v>90000</v>
      </c>
      <c r="E648" s="8">
        <f t="shared" si="18"/>
        <v>0</v>
      </c>
      <c r="F648" s="8">
        <f t="shared" si="18"/>
        <v>0</v>
      </c>
      <c r="G648" s="8">
        <f t="shared" si="18"/>
        <v>0</v>
      </c>
      <c r="H648" s="8">
        <f t="shared" si="18"/>
        <v>0</v>
      </c>
      <c r="I648" s="8">
        <f t="shared" si="18"/>
        <v>0</v>
      </c>
      <c r="J648" s="8">
        <f t="shared" si="18"/>
        <v>0</v>
      </c>
      <c r="K648" s="8">
        <f t="shared" si="18"/>
        <v>0</v>
      </c>
      <c r="L648" s="8">
        <f t="shared" si="18"/>
        <v>0</v>
      </c>
      <c r="M648" s="8">
        <f t="shared" si="18"/>
        <v>0</v>
      </c>
    </row>
    <row r="649" spans="1:13" ht="20.100000000000001" customHeight="1" x14ac:dyDescent="0.15">
      <c r="A649" s="13" t="s">
        <v>1000</v>
      </c>
      <c r="B649" s="6">
        <v>150000</v>
      </c>
      <c r="C649" s="6">
        <v>0</v>
      </c>
      <c r="D649" s="6">
        <v>0</v>
      </c>
      <c r="E649" s="6">
        <v>0</v>
      </c>
      <c r="F649" s="6">
        <v>0</v>
      </c>
      <c r="G649" s="6">
        <v>0</v>
      </c>
      <c r="H649" s="6">
        <v>0</v>
      </c>
      <c r="I649" s="6">
        <v>0</v>
      </c>
      <c r="J649" s="6">
        <v>0</v>
      </c>
      <c r="K649" s="6">
        <v>0</v>
      </c>
      <c r="L649" s="6">
        <v>0</v>
      </c>
      <c r="M649" s="6">
        <v>0</v>
      </c>
    </row>
    <row r="650" spans="1:13" ht="20.100000000000001" customHeight="1" x14ac:dyDescent="0.15">
      <c r="A650" s="13" t="s">
        <v>1004</v>
      </c>
      <c r="B650" s="6">
        <v>160000</v>
      </c>
      <c r="C650" s="6">
        <v>0</v>
      </c>
      <c r="D650" s="6">
        <v>0</v>
      </c>
      <c r="E650" s="6">
        <v>0</v>
      </c>
      <c r="F650" s="6">
        <v>0</v>
      </c>
      <c r="G650" s="6">
        <v>0</v>
      </c>
      <c r="H650" s="6">
        <v>0</v>
      </c>
      <c r="I650" s="6">
        <v>0</v>
      </c>
      <c r="J650" s="6">
        <v>0</v>
      </c>
      <c r="K650" s="6">
        <v>0</v>
      </c>
      <c r="L650" s="6">
        <v>0</v>
      </c>
      <c r="M650" s="6">
        <v>0</v>
      </c>
    </row>
    <row r="651" spans="1:13" ht="20.100000000000001" customHeight="1" x14ac:dyDescent="0.15">
      <c r="A651" s="13" t="s">
        <v>1008</v>
      </c>
      <c r="B651" s="6">
        <v>208900.66</v>
      </c>
      <c r="C651" s="6">
        <v>0</v>
      </c>
      <c r="D651" s="6">
        <v>0</v>
      </c>
      <c r="E651" s="6">
        <v>0</v>
      </c>
      <c r="F651" s="6">
        <v>0</v>
      </c>
      <c r="G651" s="6">
        <v>0</v>
      </c>
      <c r="H651" s="6">
        <v>0</v>
      </c>
      <c r="I651" s="6">
        <v>0</v>
      </c>
      <c r="J651" s="6">
        <v>0</v>
      </c>
      <c r="K651" s="6">
        <v>0</v>
      </c>
      <c r="L651" s="6">
        <v>0</v>
      </c>
      <c r="M651" s="6">
        <v>0</v>
      </c>
    </row>
    <row r="652" spans="1:13" ht="20.100000000000001" customHeight="1" x14ac:dyDescent="0.15">
      <c r="A652" s="13" t="s">
        <v>1012</v>
      </c>
      <c r="B652" s="6">
        <v>0</v>
      </c>
      <c r="C652" s="6">
        <v>0</v>
      </c>
      <c r="D652" s="6">
        <v>0</v>
      </c>
      <c r="E652" s="6">
        <v>0</v>
      </c>
      <c r="F652" s="6">
        <v>0</v>
      </c>
      <c r="G652" s="6">
        <v>0</v>
      </c>
      <c r="H652" s="6">
        <v>0</v>
      </c>
      <c r="I652" s="6">
        <v>0</v>
      </c>
      <c r="J652" s="6">
        <v>0</v>
      </c>
      <c r="K652" s="6">
        <v>0</v>
      </c>
      <c r="L652" s="6">
        <v>0</v>
      </c>
      <c r="M652" s="6">
        <v>0</v>
      </c>
    </row>
    <row r="653" spans="1:13" ht="20.100000000000001" customHeight="1" x14ac:dyDescent="0.15">
      <c r="A653" s="10" t="s">
        <v>1730</v>
      </c>
      <c r="B653" s="8">
        <f t="shared" ref="B653:M653" si="19">SUBTOTAL(9,B649:B652)</f>
        <v>518900.66000000003</v>
      </c>
      <c r="C653" s="8">
        <f t="shared" si="19"/>
        <v>0</v>
      </c>
      <c r="D653" s="8">
        <f t="shared" si="19"/>
        <v>0</v>
      </c>
      <c r="E653" s="8">
        <f t="shared" si="19"/>
        <v>0</v>
      </c>
      <c r="F653" s="8">
        <f t="shared" si="19"/>
        <v>0</v>
      </c>
      <c r="G653" s="8">
        <f t="shared" si="19"/>
        <v>0</v>
      </c>
      <c r="H653" s="8">
        <f t="shared" si="19"/>
        <v>0</v>
      </c>
      <c r="I653" s="8">
        <f t="shared" si="19"/>
        <v>0</v>
      </c>
      <c r="J653" s="8">
        <f t="shared" si="19"/>
        <v>0</v>
      </c>
      <c r="K653" s="8">
        <f t="shared" si="19"/>
        <v>0</v>
      </c>
      <c r="L653" s="8">
        <f t="shared" si="19"/>
        <v>0</v>
      </c>
      <c r="M653" s="8">
        <f t="shared" si="19"/>
        <v>0</v>
      </c>
    </row>
    <row r="654" spans="1:13" ht="20.100000000000001" customHeight="1" x14ac:dyDescent="0.15">
      <c r="A654" s="13" t="s">
        <v>1017</v>
      </c>
      <c r="B654" s="6">
        <v>0</v>
      </c>
      <c r="C654" s="6">
        <v>0</v>
      </c>
      <c r="D654" s="6">
        <v>0</v>
      </c>
      <c r="E654" s="6">
        <v>0</v>
      </c>
      <c r="F654" s="6">
        <v>0</v>
      </c>
      <c r="G654" s="6">
        <v>0</v>
      </c>
      <c r="H654" s="6">
        <v>0</v>
      </c>
      <c r="I654" s="6">
        <v>0</v>
      </c>
      <c r="J654" s="6">
        <v>0</v>
      </c>
      <c r="K654" s="6">
        <v>0</v>
      </c>
      <c r="L654" s="6">
        <v>0</v>
      </c>
      <c r="M654" s="6">
        <v>0</v>
      </c>
    </row>
    <row r="655" spans="1:13" ht="20.100000000000001" customHeight="1" x14ac:dyDescent="0.15">
      <c r="A655" s="13" t="s">
        <v>1021</v>
      </c>
      <c r="B655" s="6">
        <v>35360</v>
      </c>
      <c r="C655" s="6">
        <v>35360</v>
      </c>
      <c r="D655" s="6">
        <v>35360</v>
      </c>
      <c r="E655" s="6">
        <v>0</v>
      </c>
      <c r="F655" s="6">
        <v>0</v>
      </c>
      <c r="G655" s="6">
        <v>0</v>
      </c>
      <c r="H655" s="6">
        <v>0</v>
      </c>
      <c r="I655" s="6">
        <v>0</v>
      </c>
      <c r="J655" s="6">
        <v>0</v>
      </c>
      <c r="K655" s="6">
        <v>0</v>
      </c>
      <c r="L655" s="6">
        <v>0</v>
      </c>
      <c r="M655" s="6">
        <v>0</v>
      </c>
    </row>
    <row r="656" spans="1:13" ht="20.100000000000001" customHeight="1" x14ac:dyDescent="0.15">
      <c r="A656" s="13" t="s">
        <v>1023</v>
      </c>
      <c r="B656" s="6">
        <v>98940</v>
      </c>
      <c r="C656" s="6">
        <v>8399.99</v>
      </c>
      <c r="D656" s="6">
        <v>8399.99</v>
      </c>
      <c r="E656" s="6">
        <v>0</v>
      </c>
      <c r="F656" s="6">
        <v>0</v>
      </c>
      <c r="G656" s="6">
        <v>0</v>
      </c>
      <c r="H656" s="6">
        <v>0</v>
      </c>
      <c r="I656" s="6">
        <v>0</v>
      </c>
      <c r="J656" s="6">
        <v>0</v>
      </c>
      <c r="K656" s="6">
        <v>0</v>
      </c>
      <c r="L656" s="6">
        <v>0</v>
      </c>
      <c r="M656" s="6">
        <v>0</v>
      </c>
    </row>
    <row r="657" spans="1:13" ht="20.100000000000001" customHeight="1" x14ac:dyDescent="0.15">
      <c r="A657" s="13" t="s">
        <v>1027</v>
      </c>
      <c r="B657" s="6">
        <v>25440</v>
      </c>
      <c r="C657" s="6">
        <v>5936</v>
      </c>
      <c r="D657" s="6">
        <v>5936</v>
      </c>
      <c r="E657" s="6">
        <v>0</v>
      </c>
      <c r="F657" s="6">
        <v>0</v>
      </c>
      <c r="G657" s="6">
        <v>0</v>
      </c>
      <c r="H657" s="6">
        <v>0</v>
      </c>
      <c r="I657" s="6">
        <v>0</v>
      </c>
      <c r="J657" s="6">
        <v>0</v>
      </c>
      <c r="K657" s="6">
        <v>0</v>
      </c>
      <c r="L657" s="6">
        <v>0</v>
      </c>
      <c r="M657" s="6">
        <v>0</v>
      </c>
    </row>
    <row r="658" spans="1:13" ht="20.100000000000001" customHeight="1" x14ac:dyDescent="0.15">
      <c r="A658" s="13" t="s">
        <v>1031</v>
      </c>
      <c r="B658" s="6">
        <v>147064.01</v>
      </c>
      <c r="C658" s="6">
        <v>147064.01</v>
      </c>
      <c r="D658" s="6">
        <v>147064.01</v>
      </c>
      <c r="E658" s="6">
        <v>0</v>
      </c>
      <c r="F658" s="6">
        <v>0</v>
      </c>
      <c r="G658" s="6">
        <v>0</v>
      </c>
      <c r="H658" s="6">
        <v>0</v>
      </c>
      <c r="I658" s="6">
        <v>0</v>
      </c>
      <c r="J658" s="6">
        <v>0</v>
      </c>
      <c r="K658" s="6">
        <v>0</v>
      </c>
      <c r="L658" s="6">
        <v>0</v>
      </c>
      <c r="M658" s="6">
        <v>0</v>
      </c>
    </row>
    <row r="659" spans="1:13" ht="20.100000000000001" customHeight="1" x14ac:dyDescent="0.15">
      <c r="A659" s="13" t="s">
        <v>1035</v>
      </c>
      <c r="B659" s="6">
        <v>3240</v>
      </c>
      <c r="C659" s="6">
        <v>3240</v>
      </c>
      <c r="D659" s="6">
        <v>3240</v>
      </c>
      <c r="E659" s="6">
        <v>0</v>
      </c>
      <c r="F659" s="6">
        <v>0</v>
      </c>
      <c r="G659" s="6">
        <v>0</v>
      </c>
      <c r="H659" s="6">
        <v>0</v>
      </c>
      <c r="I659" s="6">
        <v>0</v>
      </c>
      <c r="J659" s="6">
        <v>0</v>
      </c>
      <c r="K659" s="6">
        <v>0</v>
      </c>
      <c r="L659" s="6">
        <v>0</v>
      </c>
      <c r="M659" s="6">
        <v>0</v>
      </c>
    </row>
    <row r="660" spans="1:13" ht="20.100000000000001" customHeight="1" x14ac:dyDescent="0.15">
      <c r="A660" s="10" t="s">
        <v>1731</v>
      </c>
      <c r="B660" s="8">
        <f t="shared" ref="B660:M660" si="20">SUBTOTAL(9,B654:B659)</f>
        <v>310044.01</v>
      </c>
      <c r="C660" s="8">
        <f t="shared" si="20"/>
        <v>200000</v>
      </c>
      <c r="D660" s="8">
        <f t="shared" si="20"/>
        <v>200000</v>
      </c>
      <c r="E660" s="8">
        <f t="shared" si="20"/>
        <v>0</v>
      </c>
      <c r="F660" s="8">
        <f t="shared" si="20"/>
        <v>0</v>
      </c>
      <c r="G660" s="8">
        <f t="shared" si="20"/>
        <v>0</v>
      </c>
      <c r="H660" s="8">
        <f t="shared" si="20"/>
        <v>0</v>
      </c>
      <c r="I660" s="8">
        <f t="shared" si="20"/>
        <v>0</v>
      </c>
      <c r="J660" s="8">
        <f t="shared" si="20"/>
        <v>0</v>
      </c>
      <c r="K660" s="8">
        <f t="shared" si="20"/>
        <v>0</v>
      </c>
      <c r="L660" s="8">
        <f t="shared" si="20"/>
        <v>0</v>
      </c>
      <c r="M660" s="8">
        <f t="shared" si="20"/>
        <v>0</v>
      </c>
    </row>
    <row r="661" spans="1:13" ht="20.100000000000001" customHeight="1" x14ac:dyDescent="0.15">
      <c r="A661" s="13" t="s">
        <v>1040</v>
      </c>
      <c r="B661" s="6">
        <v>19430.400000000001</v>
      </c>
      <c r="C661" s="6">
        <v>19430.400000000001</v>
      </c>
      <c r="D661" s="6">
        <v>19430.400000000001</v>
      </c>
      <c r="E661" s="6">
        <v>0</v>
      </c>
      <c r="F661" s="6">
        <v>0</v>
      </c>
      <c r="G661" s="6">
        <v>0</v>
      </c>
      <c r="H661" s="6">
        <v>0</v>
      </c>
      <c r="I661" s="6">
        <v>0</v>
      </c>
      <c r="J661" s="6">
        <v>0</v>
      </c>
      <c r="K661" s="6">
        <v>0</v>
      </c>
      <c r="L661" s="6">
        <v>0</v>
      </c>
      <c r="M661" s="6">
        <v>0</v>
      </c>
    </row>
    <row r="662" spans="1:13" ht="20.100000000000001" customHeight="1" x14ac:dyDescent="0.15">
      <c r="A662" s="13" t="s">
        <v>1044</v>
      </c>
      <c r="B662" s="6">
        <v>132600</v>
      </c>
      <c r="C662" s="6">
        <v>0</v>
      </c>
      <c r="D662" s="6">
        <v>0</v>
      </c>
      <c r="E662" s="6">
        <v>0</v>
      </c>
      <c r="F662" s="6">
        <v>0</v>
      </c>
      <c r="G662" s="6">
        <v>0</v>
      </c>
      <c r="H662" s="6">
        <v>0</v>
      </c>
      <c r="I662" s="6">
        <v>0</v>
      </c>
      <c r="J662" s="6">
        <v>0</v>
      </c>
      <c r="K662" s="6">
        <v>0</v>
      </c>
      <c r="L662" s="6">
        <v>0</v>
      </c>
      <c r="M662" s="6">
        <v>0</v>
      </c>
    </row>
    <row r="663" spans="1:13" ht="20.100000000000001" customHeight="1" x14ac:dyDescent="0.15">
      <c r="A663" s="13" t="s">
        <v>1048</v>
      </c>
      <c r="B663" s="6">
        <v>3990</v>
      </c>
      <c r="C663" s="6">
        <v>2000</v>
      </c>
      <c r="D663" s="6">
        <v>2000</v>
      </c>
      <c r="E663" s="6">
        <v>0</v>
      </c>
      <c r="F663" s="6">
        <v>0</v>
      </c>
      <c r="G663" s="6">
        <v>0</v>
      </c>
      <c r="H663" s="6">
        <v>0</v>
      </c>
      <c r="I663" s="6">
        <v>0</v>
      </c>
      <c r="J663" s="6">
        <v>0</v>
      </c>
      <c r="K663" s="6">
        <v>0</v>
      </c>
      <c r="L663" s="6">
        <v>0</v>
      </c>
      <c r="M663" s="6">
        <v>0</v>
      </c>
    </row>
    <row r="664" spans="1:13" ht="20.100000000000001" customHeight="1" x14ac:dyDescent="0.15">
      <c r="A664" s="13" t="s">
        <v>1052</v>
      </c>
      <c r="B664" s="6">
        <v>400000</v>
      </c>
      <c r="C664" s="6">
        <v>120000</v>
      </c>
      <c r="D664" s="6">
        <v>120000</v>
      </c>
      <c r="E664" s="6">
        <v>0</v>
      </c>
      <c r="F664" s="6">
        <v>0</v>
      </c>
      <c r="G664" s="6">
        <v>0</v>
      </c>
      <c r="H664" s="6">
        <v>0</v>
      </c>
      <c r="I664" s="6">
        <v>0</v>
      </c>
      <c r="J664" s="6">
        <v>0</v>
      </c>
      <c r="K664" s="6">
        <v>0</v>
      </c>
      <c r="L664" s="6">
        <v>0</v>
      </c>
      <c r="M664" s="6">
        <v>0</v>
      </c>
    </row>
    <row r="665" spans="1:13" ht="20.100000000000001" customHeight="1" x14ac:dyDescent="0.15">
      <c r="A665" s="13" t="s">
        <v>1056</v>
      </c>
      <c r="B665" s="6">
        <v>90000</v>
      </c>
      <c r="C665" s="6">
        <v>90000</v>
      </c>
      <c r="D665" s="6">
        <v>90000</v>
      </c>
      <c r="E665" s="6">
        <v>0</v>
      </c>
      <c r="F665" s="6">
        <v>0</v>
      </c>
      <c r="G665" s="6">
        <v>0</v>
      </c>
      <c r="H665" s="6">
        <v>0</v>
      </c>
      <c r="I665" s="6">
        <v>0</v>
      </c>
      <c r="J665" s="6">
        <v>0</v>
      </c>
      <c r="K665" s="6">
        <v>0</v>
      </c>
      <c r="L665" s="6">
        <v>0</v>
      </c>
      <c r="M665" s="6">
        <v>0</v>
      </c>
    </row>
    <row r="666" spans="1:13" ht="20.100000000000001" customHeight="1" x14ac:dyDescent="0.15">
      <c r="A666" s="13" t="s">
        <v>1060</v>
      </c>
      <c r="B666" s="6">
        <v>49000</v>
      </c>
      <c r="C666" s="6">
        <v>0</v>
      </c>
      <c r="D666" s="6">
        <v>0</v>
      </c>
      <c r="E666" s="6">
        <v>0</v>
      </c>
      <c r="F666" s="6">
        <v>0</v>
      </c>
      <c r="G666" s="6">
        <v>0</v>
      </c>
      <c r="H666" s="6">
        <v>0</v>
      </c>
      <c r="I666" s="6">
        <v>0</v>
      </c>
      <c r="J666" s="6">
        <v>0</v>
      </c>
      <c r="K666" s="6">
        <v>0</v>
      </c>
      <c r="L666" s="6">
        <v>0</v>
      </c>
      <c r="M666" s="6">
        <v>0</v>
      </c>
    </row>
    <row r="667" spans="1:13" ht="20.100000000000001" customHeight="1" x14ac:dyDescent="0.15">
      <c r="A667" s="13" t="s">
        <v>1064</v>
      </c>
      <c r="B667" s="6">
        <v>18750</v>
      </c>
      <c r="C667" s="6">
        <v>0</v>
      </c>
      <c r="D667" s="6">
        <v>0</v>
      </c>
      <c r="E667" s="6">
        <v>0</v>
      </c>
      <c r="F667" s="6">
        <v>0</v>
      </c>
      <c r="G667" s="6">
        <v>0</v>
      </c>
      <c r="H667" s="6">
        <v>0</v>
      </c>
      <c r="I667" s="6">
        <v>0</v>
      </c>
      <c r="J667" s="6">
        <v>0</v>
      </c>
      <c r="K667" s="6">
        <v>0</v>
      </c>
      <c r="L667" s="6">
        <v>0</v>
      </c>
      <c r="M667" s="6">
        <v>0</v>
      </c>
    </row>
    <row r="668" spans="1:13" ht="20.100000000000001" customHeight="1" x14ac:dyDescent="0.15">
      <c r="A668" s="13" t="s">
        <v>1066</v>
      </c>
      <c r="B668" s="6">
        <v>2879.55</v>
      </c>
      <c r="C668" s="6">
        <v>1806.97</v>
      </c>
      <c r="D668" s="6">
        <v>1806.97</v>
      </c>
      <c r="E668" s="6">
        <v>0</v>
      </c>
      <c r="F668" s="6">
        <v>0</v>
      </c>
      <c r="G668" s="6">
        <v>0</v>
      </c>
      <c r="H668" s="6">
        <v>0</v>
      </c>
      <c r="I668" s="6">
        <v>0</v>
      </c>
      <c r="J668" s="6">
        <v>0</v>
      </c>
      <c r="K668" s="6">
        <v>0</v>
      </c>
      <c r="L668" s="6">
        <v>0</v>
      </c>
      <c r="M668" s="6">
        <v>0</v>
      </c>
    </row>
    <row r="669" spans="1:13" ht="20.100000000000001" customHeight="1" x14ac:dyDescent="0.15">
      <c r="A669" s="13" t="s">
        <v>1070</v>
      </c>
      <c r="B669" s="6">
        <v>238000</v>
      </c>
      <c r="C669" s="6">
        <v>0</v>
      </c>
      <c r="D669" s="6">
        <v>0</v>
      </c>
      <c r="E669" s="6">
        <v>0</v>
      </c>
      <c r="F669" s="6">
        <v>0</v>
      </c>
      <c r="G669" s="6">
        <v>0</v>
      </c>
      <c r="H669" s="6">
        <v>0</v>
      </c>
      <c r="I669" s="6">
        <v>0</v>
      </c>
      <c r="J669" s="6">
        <v>0</v>
      </c>
      <c r="K669" s="6">
        <v>0</v>
      </c>
      <c r="L669" s="6">
        <v>0</v>
      </c>
      <c r="M669" s="6">
        <v>0</v>
      </c>
    </row>
    <row r="670" spans="1:13" ht="20.100000000000001" customHeight="1" x14ac:dyDescent="0.15">
      <c r="A670" s="13" t="s">
        <v>1074</v>
      </c>
      <c r="B670" s="6">
        <v>360000</v>
      </c>
      <c r="C670" s="6">
        <v>0</v>
      </c>
      <c r="D670" s="6">
        <v>0</v>
      </c>
      <c r="E670" s="6">
        <v>0</v>
      </c>
      <c r="F670" s="6">
        <v>0</v>
      </c>
      <c r="G670" s="6">
        <v>0</v>
      </c>
      <c r="H670" s="6">
        <v>0</v>
      </c>
      <c r="I670" s="6">
        <v>0</v>
      </c>
      <c r="J670" s="6">
        <v>0</v>
      </c>
      <c r="K670" s="6">
        <v>0</v>
      </c>
      <c r="L670" s="6">
        <v>0</v>
      </c>
      <c r="M670" s="6">
        <v>0</v>
      </c>
    </row>
    <row r="671" spans="1:13" ht="20.100000000000001" customHeight="1" x14ac:dyDescent="0.15">
      <c r="A671" s="10" t="s">
        <v>1732</v>
      </c>
      <c r="B671" s="8">
        <f t="shared" ref="B671:M671" si="21">SUBTOTAL(9,B661:B670)</f>
        <v>1314649.9500000002</v>
      </c>
      <c r="C671" s="8">
        <f t="shared" si="21"/>
        <v>233237.37</v>
      </c>
      <c r="D671" s="8">
        <f t="shared" si="21"/>
        <v>233237.37</v>
      </c>
      <c r="E671" s="8">
        <f t="shared" si="21"/>
        <v>0</v>
      </c>
      <c r="F671" s="8">
        <f t="shared" si="21"/>
        <v>0</v>
      </c>
      <c r="G671" s="8">
        <f t="shared" si="21"/>
        <v>0</v>
      </c>
      <c r="H671" s="8">
        <f t="shared" si="21"/>
        <v>0</v>
      </c>
      <c r="I671" s="8">
        <f t="shared" si="21"/>
        <v>0</v>
      </c>
      <c r="J671" s="8">
        <f t="shared" si="21"/>
        <v>0</v>
      </c>
      <c r="K671" s="8">
        <f t="shared" si="21"/>
        <v>0</v>
      </c>
      <c r="L671" s="8">
        <f t="shared" si="21"/>
        <v>0</v>
      </c>
      <c r="M671" s="8">
        <f t="shared" si="21"/>
        <v>0</v>
      </c>
    </row>
    <row r="672" spans="1:13" ht="20.100000000000001" customHeight="1" x14ac:dyDescent="0.15">
      <c r="A672" s="13" t="s">
        <v>1079</v>
      </c>
      <c r="B672" s="6">
        <v>3800</v>
      </c>
      <c r="C672" s="6">
        <v>3800</v>
      </c>
      <c r="D672" s="6">
        <v>3800</v>
      </c>
      <c r="E672" s="6">
        <v>0</v>
      </c>
      <c r="F672" s="6">
        <v>0</v>
      </c>
      <c r="G672" s="6">
        <v>0</v>
      </c>
      <c r="H672" s="6">
        <v>0</v>
      </c>
      <c r="I672" s="6">
        <v>0</v>
      </c>
      <c r="J672" s="6">
        <v>0</v>
      </c>
      <c r="K672" s="6">
        <v>0</v>
      </c>
      <c r="L672" s="6">
        <v>0</v>
      </c>
      <c r="M672" s="6">
        <v>0</v>
      </c>
    </row>
    <row r="673" spans="1:13" ht="20.100000000000001" customHeight="1" x14ac:dyDescent="0.15">
      <c r="A673" s="13" t="s">
        <v>1081</v>
      </c>
      <c r="B673" s="6">
        <v>801562.49</v>
      </c>
      <c r="C673" s="6">
        <v>132091.9</v>
      </c>
      <c r="D673" s="6">
        <v>132091.9</v>
      </c>
      <c r="E673" s="6">
        <v>0</v>
      </c>
      <c r="F673" s="6">
        <v>0</v>
      </c>
      <c r="G673" s="6">
        <v>0</v>
      </c>
      <c r="H673" s="6">
        <v>0</v>
      </c>
      <c r="I673" s="6">
        <v>0</v>
      </c>
      <c r="J673" s="6">
        <v>0</v>
      </c>
      <c r="K673" s="6">
        <v>0</v>
      </c>
      <c r="L673" s="6">
        <v>0</v>
      </c>
      <c r="M673" s="6">
        <v>0</v>
      </c>
    </row>
    <row r="674" spans="1:13" ht="20.100000000000001" customHeight="1" x14ac:dyDescent="0.15">
      <c r="A674" s="10" t="s">
        <v>1733</v>
      </c>
      <c r="B674" s="8">
        <f t="shared" ref="B674:M674" si="22">SUBTOTAL(9,B672:B673)</f>
        <v>805362.49</v>
      </c>
      <c r="C674" s="8">
        <f t="shared" si="22"/>
        <v>135891.9</v>
      </c>
      <c r="D674" s="8">
        <f t="shared" si="22"/>
        <v>135891.9</v>
      </c>
      <c r="E674" s="8">
        <f t="shared" si="22"/>
        <v>0</v>
      </c>
      <c r="F674" s="8">
        <f t="shared" si="22"/>
        <v>0</v>
      </c>
      <c r="G674" s="8">
        <f t="shared" si="22"/>
        <v>0</v>
      </c>
      <c r="H674" s="8">
        <f t="shared" si="22"/>
        <v>0</v>
      </c>
      <c r="I674" s="8">
        <f t="shared" si="22"/>
        <v>0</v>
      </c>
      <c r="J674" s="8">
        <f t="shared" si="22"/>
        <v>0</v>
      </c>
      <c r="K674" s="8">
        <f t="shared" si="22"/>
        <v>0</v>
      </c>
      <c r="L674" s="8">
        <f t="shared" si="22"/>
        <v>0</v>
      </c>
      <c r="M674" s="8">
        <f t="shared" si="22"/>
        <v>0</v>
      </c>
    </row>
    <row r="675" spans="1:13" ht="20.100000000000001" customHeight="1" x14ac:dyDescent="0.15">
      <c r="A675" s="13" t="s">
        <v>1086</v>
      </c>
      <c r="B675" s="6">
        <v>395</v>
      </c>
      <c r="C675" s="6">
        <v>395</v>
      </c>
      <c r="D675" s="6">
        <v>395</v>
      </c>
      <c r="E675" s="6">
        <v>0</v>
      </c>
      <c r="F675" s="6">
        <v>0</v>
      </c>
      <c r="G675" s="6">
        <v>0</v>
      </c>
      <c r="H675" s="6">
        <v>0</v>
      </c>
      <c r="I675" s="6">
        <v>0</v>
      </c>
      <c r="J675" s="6">
        <v>0</v>
      </c>
      <c r="K675" s="6">
        <v>0</v>
      </c>
      <c r="L675" s="6">
        <v>0</v>
      </c>
      <c r="M675" s="6">
        <v>0</v>
      </c>
    </row>
    <row r="676" spans="1:13" ht="20.100000000000001" customHeight="1" x14ac:dyDescent="0.15">
      <c r="A676" s="13" t="s">
        <v>1088</v>
      </c>
      <c r="B676" s="6">
        <v>4782</v>
      </c>
      <c r="C676" s="6">
        <v>1594</v>
      </c>
      <c r="D676" s="6">
        <v>1594</v>
      </c>
      <c r="E676" s="6">
        <v>0</v>
      </c>
      <c r="F676" s="6">
        <v>0</v>
      </c>
      <c r="G676" s="6">
        <v>0</v>
      </c>
      <c r="H676" s="6">
        <v>0</v>
      </c>
      <c r="I676" s="6">
        <v>0</v>
      </c>
      <c r="J676" s="6">
        <v>0</v>
      </c>
      <c r="K676" s="6">
        <v>0</v>
      </c>
      <c r="L676" s="6">
        <v>0</v>
      </c>
      <c r="M676" s="6">
        <v>0</v>
      </c>
    </row>
    <row r="677" spans="1:13" ht="20.100000000000001" customHeight="1" x14ac:dyDescent="0.15">
      <c r="A677" s="13" t="s">
        <v>1092</v>
      </c>
      <c r="B677" s="6">
        <v>17596</v>
      </c>
      <c r="C677" s="6">
        <v>17596</v>
      </c>
      <c r="D677" s="6">
        <v>17596</v>
      </c>
      <c r="E677" s="6">
        <v>0</v>
      </c>
      <c r="F677" s="6">
        <v>0</v>
      </c>
      <c r="G677" s="6">
        <v>0</v>
      </c>
      <c r="H677" s="6">
        <v>0</v>
      </c>
      <c r="I677" s="6">
        <v>0</v>
      </c>
      <c r="J677" s="6">
        <v>0</v>
      </c>
      <c r="K677" s="6">
        <v>0</v>
      </c>
      <c r="L677" s="6">
        <v>0</v>
      </c>
      <c r="M677" s="6">
        <v>0</v>
      </c>
    </row>
    <row r="678" spans="1:13" ht="20.100000000000001" customHeight="1" x14ac:dyDescent="0.15">
      <c r="A678" s="13" t="s">
        <v>1096</v>
      </c>
      <c r="B678" s="6">
        <v>1680</v>
      </c>
      <c r="C678" s="6">
        <v>1680</v>
      </c>
      <c r="D678" s="6">
        <v>1680</v>
      </c>
      <c r="E678" s="6">
        <v>0</v>
      </c>
      <c r="F678" s="6">
        <v>0</v>
      </c>
      <c r="G678" s="6">
        <v>0</v>
      </c>
      <c r="H678" s="6">
        <v>0</v>
      </c>
      <c r="I678" s="6">
        <v>0</v>
      </c>
      <c r="J678" s="6">
        <v>0</v>
      </c>
      <c r="K678" s="6">
        <v>0</v>
      </c>
      <c r="L678" s="6">
        <v>0</v>
      </c>
      <c r="M678" s="6">
        <v>0</v>
      </c>
    </row>
    <row r="679" spans="1:13" ht="20.100000000000001" customHeight="1" x14ac:dyDescent="0.15">
      <c r="A679" s="13" t="s">
        <v>1098</v>
      </c>
      <c r="B679" s="6">
        <v>14000</v>
      </c>
      <c r="C679" s="6">
        <v>8400</v>
      </c>
      <c r="D679" s="6">
        <v>8400</v>
      </c>
      <c r="E679" s="6">
        <v>0</v>
      </c>
      <c r="F679" s="6">
        <v>0</v>
      </c>
      <c r="G679" s="6">
        <v>0</v>
      </c>
      <c r="H679" s="6">
        <v>0</v>
      </c>
      <c r="I679" s="6">
        <v>0</v>
      </c>
      <c r="J679" s="6">
        <v>0</v>
      </c>
      <c r="K679" s="6">
        <v>0</v>
      </c>
      <c r="L679" s="6">
        <v>0</v>
      </c>
      <c r="M679" s="6">
        <v>0</v>
      </c>
    </row>
    <row r="680" spans="1:13" ht="20.100000000000001" customHeight="1" x14ac:dyDescent="0.15">
      <c r="A680" s="13" t="s">
        <v>1102</v>
      </c>
      <c r="B680" s="6">
        <v>15750</v>
      </c>
      <c r="C680" s="6">
        <v>5250</v>
      </c>
      <c r="D680" s="6">
        <v>5250</v>
      </c>
      <c r="E680" s="6">
        <v>0</v>
      </c>
      <c r="F680" s="6">
        <v>0</v>
      </c>
      <c r="G680" s="6">
        <v>0</v>
      </c>
      <c r="H680" s="6">
        <v>0</v>
      </c>
      <c r="I680" s="6">
        <v>0</v>
      </c>
      <c r="J680" s="6">
        <v>0</v>
      </c>
      <c r="K680" s="6">
        <v>0</v>
      </c>
      <c r="L680" s="6">
        <v>0</v>
      </c>
      <c r="M680" s="6">
        <v>0</v>
      </c>
    </row>
    <row r="681" spans="1:13" ht="20.100000000000001" customHeight="1" x14ac:dyDescent="0.15">
      <c r="A681" s="13" t="s">
        <v>1104</v>
      </c>
      <c r="B681" s="6">
        <v>200</v>
      </c>
      <c r="C681" s="6">
        <v>200</v>
      </c>
      <c r="D681" s="6">
        <v>200</v>
      </c>
      <c r="E681" s="6">
        <v>0</v>
      </c>
      <c r="F681" s="6">
        <v>0</v>
      </c>
      <c r="G681" s="6">
        <v>0</v>
      </c>
      <c r="H681" s="6">
        <v>0</v>
      </c>
      <c r="I681" s="6">
        <v>0</v>
      </c>
      <c r="J681" s="6">
        <v>0</v>
      </c>
      <c r="K681" s="6">
        <v>0</v>
      </c>
      <c r="L681" s="6">
        <v>0</v>
      </c>
      <c r="M681" s="6">
        <v>0</v>
      </c>
    </row>
    <row r="682" spans="1:13" ht="20.100000000000001" customHeight="1" x14ac:dyDescent="0.15">
      <c r="A682" s="13" t="s">
        <v>1108</v>
      </c>
      <c r="B682" s="6">
        <v>4531.95</v>
      </c>
      <c r="C682" s="6">
        <v>4531.95</v>
      </c>
      <c r="D682" s="6">
        <v>4531.95</v>
      </c>
      <c r="E682" s="6">
        <v>0</v>
      </c>
      <c r="F682" s="6">
        <v>0</v>
      </c>
      <c r="G682" s="6">
        <v>0</v>
      </c>
      <c r="H682" s="6">
        <v>0</v>
      </c>
      <c r="I682" s="6">
        <v>0</v>
      </c>
      <c r="J682" s="6">
        <v>0</v>
      </c>
      <c r="K682" s="6">
        <v>0</v>
      </c>
      <c r="L682" s="6">
        <v>0</v>
      </c>
      <c r="M682" s="6">
        <v>0</v>
      </c>
    </row>
    <row r="683" spans="1:13" ht="20.100000000000001" customHeight="1" x14ac:dyDescent="0.15">
      <c r="A683" s="13" t="s">
        <v>1112</v>
      </c>
      <c r="B683" s="6">
        <v>390</v>
      </c>
      <c r="C683" s="6">
        <v>390</v>
      </c>
      <c r="D683" s="6">
        <v>390</v>
      </c>
      <c r="E683" s="6">
        <v>0</v>
      </c>
      <c r="F683" s="6">
        <v>0</v>
      </c>
      <c r="G683" s="6">
        <v>0</v>
      </c>
      <c r="H683" s="6">
        <v>0</v>
      </c>
      <c r="I683" s="6">
        <v>0</v>
      </c>
      <c r="J683" s="6">
        <v>0</v>
      </c>
      <c r="K683" s="6">
        <v>0</v>
      </c>
      <c r="L683" s="6">
        <v>0</v>
      </c>
      <c r="M683" s="6">
        <v>0</v>
      </c>
    </row>
    <row r="684" spans="1:13" ht="20.100000000000001" customHeight="1" x14ac:dyDescent="0.15">
      <c r="A684" s="13" t="s">
        <v>1114</v>
      </c>
      <c r="B684" s="6">
        <v>1400</v>
      </c>
      <c r="C684" s="6">
        <v>1400</v>
      </c>
      <c r="D684" s="6">
        <v>1400</v>
      </c>
      <c r="E684" s="6">
        <v>0</v>
      </c>
      <c r="F684" s="6">
        <v>0</v>
      </c>
      <c r="G684" s="6">
        <v>0</v>
      </c>
      <c r="H684" s="6">
        <v>0</v>
      </c>
      <c r="I684" s="6">
        <v>0</v>
      </c>
      <c r="J684" s="6">
        <v>0</v>
      </c>
      <c r="K684" s="6">
        <v>0</v>
      </c>
      <c r="L684" s="6">
        <v>0</v>
      </c>
      <c r="M684" s="6">
        <v>0</v>
      </c>
    </row>
    <row r="685" spans="1:13" ht="20.100000000000001" customHeight="1" x14ac:dyDescent="0.15">
      <c r="A685" s="13" t="s">
        <v>1116</v>
      </c>
      <c r="B685" s="6">
        <v>1200</v>
      </c>
      <c r="C685" s="6">
        <v>1200</v>
      </c>
      <c r="D685" s="6">
        <v>1200</v>
      </c>
      <c r="E685" s="6">
        <v>0</v>
      </c>
      <c r="F685" s="6">
        <v>0</v>
      </c>
      <c r="G685" s="6">
        <v>0</v>
      </c>
      <c r="H685" s="6">
        <v>0</v>
      </c>
      <c r="I685" s="6">
        <v>0</v>
      </c>
      <c r="J685" s="6">
        <v>0</v>
      </c>
      <c r="K685" s="6">
        <v>0</v>
      </c>
      <c r="L685" s="6">
        <v>0</v>
      </c>
      <c r="M685" s="6">
        <v>0</v>
      </c>
    </row>
    <row r="686" spans="1:13" ht="20.100000000000001" customHeight="1" x14ac:dyDescent="0.15">
      <c r="A686" s="13" t="s">
        <v>1120</v>
      </c>
      <c r="B686" s="6">
        <v>1650</v>
      </c>
      <c r="C686" s="6">
        <v>1650</v>
      </c>
      <c r="D686" s="6">
        <v>1650</v>
      </c>
      <c r="E686" s="6">
        <v>0</v>
      </c>
      <c r="F686" s="6">
        <v>0</v>
      </c>
      <c r="G686" s="6">
        <v>0</v>
      </c>
      <c r="H686" s="6">
        <v>0</v>
      </c>
      <c r="I686" s="6">
        <v>0</v>
      </c>
      <c r="J686" s="6">
        <v>0</v>
      </c>
      <c r="K686" s="6">
        <v>0</v>
      </c>
      <c r="L686" s="6">
        <v>0</v>
      </c>
      <c r="M686" s="6">
        <v>0</v>
      </c>
    </row>
    <row r="687" spans="1:13" ht="20.100000000000001" customHeight="1" x14ac:dyDescent="0.15">
      <c r="A687" s="13" t="s">
        <v>1122</v>
      </c>
      <c r="B687" s="6">
        <v>450</v>
      </c>
      <c r="C687" s="6">
        <v>450</v>
      </c>
      <c r="D687" s="6">
        <v>450</v>
      </c>
      <c r="E687" s="6">
        <v>0</v>
      </c>
      <c r="F687" s="6">
        <v>0</v>
      </c>
      <c r="G687" s="6">
        <v>0</v>
      </c>
      <c r="H687" s="6">
        <v>0</v>
      </c>
      <c r="I687" s="6">
        <v>0</v>
      </c>
      <c r="J687" s="6">
        <v>0</v>
      </c>
      <c r="K687" s="6">
        <v>0</v>
      </c>
      <c r="L687" s="6">
        <v>0</v>
      </c>
      <c r="M687" s="6">
        <v>0</v>
      </c>
    </row>
    <row r="688" spans="1:13" ht="20.100000000000001" customHeight="1" x14ac:dyDescent="0.15">
      <c r="A688" s="13" t="s">
        <v>1126</v>
      </c>
      <c r="B688" s="6">
        <v>1000</v>
      </c>
      <c r="C688" s="6">
        <v>1000</v>
      </c>
      <c r="D688" s="6">
        <v>1000</v>
      </c>
      <c r="E688" s="6">
        <v>0</v>
      </c>
      <c r="F688" s="6">
        <v>0</v>
      </c>
      <c r="G688" s="6">
        <v>0</v>
      </c>
      <c r="H688" s="6">
        <v>0</v>
      </c>
      <c r="I688" s="6">
        <v>0</v>
      </c>
      <c r="J688" s="6">
        <v>0</v>
      </c>
      <c r="K688" s="6">
        <v>0</v>
      </c>
      <c r="L688" s="6">
        <v>0</v>
      </c>
      <c r="M688" s="6">
        <v>0</v>
      </c>
    </row>
    <row r="689" spans="1:13" ht="20.100000000000001" customHeight="1" x14ac:dyDescent="0.15">
      <c r="A689" s="13" t="s">
        <v>1128</v>
      </c>
      <c r="B689" s="6">
        <v>9900</v>
      </c>
      <c r="C689" s="6">
        <v>9900</v>
      </c>
      <c r="D689" s="6">
        <v>9900</v>
      </c>
      <c r="E689" s="6">
        <v>0</v>
      </c>
      <c r="F689" s="6">
        <v>0</v>
      </c>
      <c r="G689" s="6">
        <v>0</v>
      </c>
      <c r="H689" s="6">
        <v>0</v>
      </c>
      <c r="I689" s="6">
        <v>0</v>
      </c>
      <c r="J689" s="6">
        <v>0</v>
      </c>
      <c r="K689" s="6">
        <v>0</v>
      </c>
      <c r="L689" s="6">
        <v>0</v>
      </c>
      <c r="M689" s="6">
        <v>0</v>
      </c>
    </row>
    <row r="690" spans="1:13" ht="20.100000000000001" customHeight="1" x14ac:dyDescent="0.15">
      <c r="A690" s="13" t="s">
        <v>1130</v>
      </c>
      <c r="B690" s="6">
        <v>29400</v>
      </c>
      <c r="C690" s="6">
        <v>9800</v>
      </c>
      <c r="D690" s="6">
        <v>9800</v>
      </c>
      <c r="E690" s="6">
        <v>0</v>
      </c>
      <c r="F690" s="6">
        <v>0</v>
      </c>
      <c r="G690" s="6">
        <v>0</v>
      </c>
      <c r="H690" s="6">
        <v>0</v>
      </c>
      <c r="I690" s="6">
        <v>0</v>
      </c>
      <c r="J690" s="6">
        <v>0</v>
      </c>
      <c r="K690" s="6">
        <v>0</v>
      </c>
      <c r="L690" s="6">
        <v>0</v>
      </c>
      <c r="M690" s="6">
        <v>0</v>
      </c>
    </row>
    <row r="691" spans="1:13" ht="20.100000000000001" customHeight="1" x14ac:dyDescent="0.15">
      <c r="A691" s="13" t="s">
        <v>1132</v>
      </c>
      <c r="B691" s="6">
        <v>3307.2</v>
      </c>
      <c r="C691" s="6">
        <v>3307.2</v>
      </c>
      <c r="D691" s="6">
        <v>3307.2</v>
      </c>
      <c r="E691" s="6">
        <v>0</v>
      </c>
      <c r="F691" s="6">
        <v>0</v>
      </c>
      <c r="G691" s="6">
        <v>0</v>
      </c>
      <c r="H691" s="6">
        <v>0</v>
      </c>
      <c r="I691" s="6">
        <v>0</v>
      </c>
      <c r="J691" s="6">
        <v>0</v>
      </c>
      <c r="K691" s="6">
        <v>0</v>
      </c>
      <c r="L691" s="6">
        <v>0</v>
      </c>
      <c r="M691" s="6">
        <v>0</v>
      </c>
    </row>
    <row r="692" spans="1:13" ht="20.100000000000001" customHeight="1" x14ac:dyDescent="0.15">
      <c r="A692" s="13" t="s">
        <v>1134</v>
      </c>
      <c r="B692" s="6">
        <v>2204.8000000000002</v>
      </c>
      <c r="C692" s="6">
        <v>2204.8000000000002</v>
      </c>
      <c r="D692" s="6">
        <v>2204.8000000000002</v>
      </c>
      <c r="E692" s="6">
        <v>0</v>
      </c>
      <c r="F692" s="6">
        <v>0</v>
      </c>
      <c r="G692" s="6">
        <v>0</v>
      </c>
      <c r="H692" s="6">
        <v>0</v>
      </c>
      <c r="I692" s="6">
        <v>0</v>
      </c>
      <c r="J692" s="6">
        <v>0</v>
      </c>
      <c r="K692" s="6">
        <v>0</v>
      </c>
      <c r="L692" s="6">
        <v>0</v>
      </c>
      <c r="M692" s="6">
        <v>0</v>
      </c>
    </row>
    <row r="693" spans="1:13" ht="20.100000000000001" customHeight="1" x14ac:dyDescent="0.15">
      <c r="A693" s="13" t="s">
        <v>1136</v>
      </c>
      <c r="B693" s="6">
        <v>848</v>
      </c>
      <c r="C693" s="6">
        <v>848</v>
      </c>
      <c r="D693" s="6">
        <v>848</v>
      </c>
      <c r="E693" s="6">
        <v>0</v>
      </c>
      <c r="F693" s="6">
        <v>0</v>
      </c>
      <c r="G693" s="6">
        <v>0</v>
      </c>
      <c r="H693" s="6">
        <v>0</v>
      </c>
      <c r="I693" s="6">
        <v>0</v>
      </c>
      <c r="J693" s="6">
        <v>0</v>
      </c>
      <c r="K693" s="6">
        <v>0</v>
      </c>
      <c r="L693" s="6">
        <v>0</v>
      </c>
      <c r="M693" s="6">
        <v>0</v>
      </c>
    </row>
    <row r="694" spans="1:13" ht="20.100000000000001" customHeight="1" x14ac:dyDescent="0.15">
      <c r="A694" s="13" t="s">
        <v>1138</v>
      </c>
      <c r="B694" s="6">
        <v>877.84</v>
      </c>
      <c r="C694" s="6">
        <v>877.84</v>
      </c>
      <c r="D694" s="6">
        <v>877.84</v>
      </c>
      <c r="E694" s="6">
        <v>0</v>
      </c>
      <c r="F694" s="6">
        <v>0</v>
      </c>
      <c r="G694" s="6">
        <v>0</v>
      </c>
      <c r="H694" s="6">
        <v>0</v>
      </c>
      <c r="I694" s="6">
        <v>0</v>
      </c>
      <c r="J694" s="6">
        <v>0</v>
      </c>
      <c r="K694" s="6">
        <v>0</v>
      </c>
      <c r="L694" s="6">
        <v>0</v>
      </c>
      <c r="M694" s="6">
        <v>0</v>
      </c>
    </row>
    <row r="695" spans="1:13" ht="20.100000000000001" customHeight="1" x14ac:dyDescent="0.15">
      <c r="A695" s="13" t="s">
        <v>1142</v>
      </c>
      <c r="B695" s="6">
        <v>115000</v>
      </c>
      <c r="C695" s="6">
        <v>46000</v>
      </c>
      <c r="D695" s="6">
        <v>46000</v>
      </c>
      <c r="E695" s="6">
        <v>0</v>
      </c>
      <c r="F695" s="6">
        <v>0</v>
      </c>
      <c r="G695" s="6">
        <v>0</v>
      </c>
      <c r="H695" s="6">
        <v>0</v>
      </c>
      <c r="I695" s="6">
        <v>0</v>
      </c>
      <c r="J695" s="6">
        <v>0</v>
      </c>
      <c r="K695" s="6">
        <v>0</v>
      </c>
      <c r="L695" s="6">
        <v>0</v>
      </c>
      <c r="M695" s="6">
        <v>0</v>
      </c>
    </row>
    <row r="696" spans="1:13" ht="20.100000000000001" customHeight="1" x14ac:dyDescent="0.15">
      <c r="A696" s="13" t="s">
        <v>1146</v>
      </c>
      <c r="B696" s="6">
        <v>5300</v>
      </c>
      <c r="C696" s="6">
        <v>5300</v>
      </c>
      <c r="D696" s="6">
        <v>5300</v>
      </c>
      <c r="E696" s="6">
        <v>0</v>
      </c>
      <c r="F696" s="6">
        <v>0</v>
      </c>
      <c r="G696" s="6">
        <v>0</v>
      </c>
      <c r="H696" s="6">
        <v>0</v>
      </c>
      <c r="I696" s="6">
        <v>0</v>
      </c>
      <c r="J696" s="6">
        <v>0</v>
      </c>
      <c r="K696" s="6">
        <v>0</v>
      </c>
      <c r="L696" s="6">
        <v>0</v>
      </c>
      <c r="M696" s="6">
        <v>0</v>
      </c>
    </row>
    <row r="697" spans="1:13" ht="20.100000000000001" customHeight="1" x14ac:dyDescent="0.15">
      <c r="A697" s="13" t="s">
        <v>1150</v>
      </c>
      <c r="B697" s="6">
        <v>638.4</v>
      </c>
      <c r="C697" s="6">
        <v>638.4</v>
      </c>
      <c r="D697" s="6">
        <v>638.4</v>
      </c>
      <c r="E697" s="6">
        <v>0</v>
      </c>
      <c r="F697" s="6">
        <v>0</v>
      </c>
      <c r="G697" s="6">
        <v>0</v>
      </c>
      <c r="H697" s="6">
        <v>0</v>
      </c>
      <c r="I697" s="6">
        <v>0</v>
      </c>
      <c r="J697" s="6">
        <v>0</v>
      </c>
      <c r="K697" s="6">
        <v>0</v>
      </c>
      <c r="L697" s="6">
        <v>0</v>
      </c>
      <c r="M697" s="6">
        <v>0</v>
      </c>
    </row>
    <row r="698" spans="1:13" ht="20.100000000000001" customHeight="1" x14ac:dyDescent="0.15">
      <c r="A698" s="13" t="s">
        <v>1152</v>
      </c>
      <c r="B698" s="6">
        <v>2955.04</v>
      </c>
      <c r="C698" s="6">
        <v>2955.04</v>
      </c>
      <c r="D698" s="6">
        <v>2955.04</v>
      </c>
      <c r="E698" s="6">
        <v>0</v>
      </c>
      <c r="F698" s="6">
        <v>0</v>
      </c>
      <c r="G698" s="6">
        <v>0</v>
      </c>
      <c r="H698" s="6">
        <v>0</v>
      </c>
      <c r="I698" s="6">
        <v>0</v>
      </c>
      <c r="J698" s="6">
        <v>0</v>
      </c>
      <c r="K698" s="6">
        <v>0</v>
      </c>
      <c r="L698" s="6">
        <v>0</v>
      </c>
      <c r="M698" s="6">
        <v>0</v>
      </c>
    </row>
    <row r="699" spans="1:13" ht="20.100000000000001" customHeight="1" x14ac:dyDescent="0.15">
      <c r="A699" s="13" t="s">
        <v>1154</v>
      </c>
      <c r="B699" s="6">
        <v>4000</v>
      </c>
      <c r="C699" s="6">
        <v>4000</v>
      </c>
      <c r="D699" s="6">
        <v>4000</v>
      </c>
      <c r="E699" s="6">
        <v>0</v>
      </c>
      <c r="F699" s="6">
        <v>0</v>
      </c>
      <c r="G699" s="6">
        <v>0</v>
      </c>
      <c r="H699" s="6">
        <v>0</v>
      </c>
      <c r="I699" s="6">
        <v>0</v>
      </c>
      <c r="J699" s="6">
        <v>0</v>
      </c>
      <c r="K699" s="6">
        <v>0</v>
      </c>
      <c r="L699" s="6">
        <v>0</v>
      </c>
      <c r="M699" s="6">
        <v>0</v>
      </c>
    </row>
    <row r="700" spans="1:13" ht="20.100000000000001" customHeight="1" x14ac:dyDescent="0.15">
      <c r="A700" s="13" t="s">
        <v>1158</v>
      </c>
      <c r="B700" s="6">
        <v>93420</v>
      </c>
      <c r="C700" s="6">
        <v>93420</v>
      </c>
      <c r="D700" s="6">
        <v>93420</v>
      </c>
      <c r="E700" s="6">
        <v>0</v>
      </c>
      <c r="F700" s="6">
        <v>0</v>
      </c>
      <c r="G700" s="6">
        <v>0</v>
      </c>
      <c r="H700" s="6">
        <v>0</v>
      </c>
      <c r="I700" s="6">
        <v>0</v>
      </c>
      <c r="J700" s="6">
        <v>0</v>
      </c>
      <c r="K700" s="6">
        <v>0</v>
      </c>
      <c r="L700" s="6">
        <v>0</v>
      </c>
      <c r="M700" s="6">
        <v>0</v>
      </c>
    </row>
    <row r="701" spans="1:13" ht="20.100000000000001" customHeight="1" x14ac:dyDescent="0.15">
      <c r="A701" s="13" t="s">
        <v>1160</v>
      </c>
      <c r="B701" s="6">
        <v>3834.82</v>
      </c>
      <c r="C701" s="6">
        <v>3834.82</v>
      </c>
      <c r="D701" s="6">
        <v>3834.82</v>
      </c>
      <c r="E701" s="6">
        <v>0</v>
      </c>
      <c r="F701" s="6">
        <v>0</v>
      </c>
      <c r="G701" s="6">
        <v>0</v>
      </c>
      <c r="H701" s="6">
        <v>0</v>
      </c>
      <c r="I701" s="6">
        <v>0</v>
      </c>
      <c r="J701" s="6">
        <v>0</v>
      </c>
      <c r="K701" s="6">
        <v>0</v>
      </c>
      <c r="L701" s="6">
        <v>0</v>
      </c>
      <c r="M701" s="6">
        <v>0</v>
      </c>
    </row>
    <row r="702" spans="1:13" ht="20.100000000000001" customHeight="1" x14ac:dyDescent="0.15">
      <c r="A702" s="13" t="s">
        <v>1164</v>
      </c>
      <c r="B702" s="6">
        <v>318</v>
      </c>
      <c r="C702" s="6">
        <v>318</v>
      </c>
      <c r="D702" s="6">
        <v>318</v>
      </c>
      <c r="E702" s="6">
        <v>0</v>
      </c>
      <c r="F702" s="6">
        <v>0</v>
      </c>
      <c r="G702" s="6">
        <v>0</v>
      </c>
      <c r="H702" s="6">
        <v>0</v>
      </c>
      <c r="I702" s="6">
        <v>0</v>
      </c>
      <c r="J702" s="6">
        <v>0</v>
      </c>
      <c r="K702" s="6">
        <v>0</v>
      </c>
      <c r="L702" s="6">
        <v>0</v>
      </c>
      <c r="M702" s="6">
        <v>0</v>
      </c>
    </row>
    <row r="703" spans="1:13" ht="20.100000000000001" customHeight="1" x14ac:dyDescent="0.15">
      <c r="A703" s="13" t="s">
        <v>1166</v>
      </c>
      <c r="B703" s="6">
        <v>521.70000000000005</v>
      </c>
      <c r="C703" s="6">
        <v>521.70000000000005</v>
      </c>
      <c r="D703" s="6">
        <v>521.70000000000005</v>
      </c>
      <c r="E703" s="6">
        <v>0</v>
      </c>
      <c r="F703" s="6">
        <v>0</v>
      </c>
      <c r="G703" s="6">
        <v>0</v>
      </c>
      <c r="H703" s="6">
        <v>0</v>
      </c>
      <c r="I703" s="6">
        <v>0</v>
      </c>
      <c r="J703" s="6">
        <v>0</v>
      </c>
      <c r="K703" s="6">
        <v>0</v>
      </c>
      <c r="L703" s="6">
        <v>0</v>
      </c>
      <c r="M703" s="6">
        <v>0</v>
      </c>
    </row>
    <row r="704" spans="1:13" ht="20.100000000000001" customHeight="1" x14ac:dyDescent="0.15">
      <c r="A704" s="13" t="s">
        <v>1168</v>
      </c>
      <c r="B704" s="6">
        <v>752.4</v>
      </c>
      <c r="C704" s="6">
        <v>752.4</v>
      </c>
      <c r="D704" s="6">
        <v>752.4</v>
      </c>
      <c r="E704" s="6">
        <v>0</v>
      </c>
      <c r="F704" s="6">
        <v>0</v>
      </c>
      <c r="G704" s="6">
        <v>0</v>
      </c>
      <c r="H704" s="6">
        <v>0</v>
      </c>
      <c r="I704" s="6">
        <v>0</v>
      </c>
      <c r="J704" s="6">
        <v>0</v>
      </c>
      <c r="K704" s="6">
        <v>0</v>
      </c>
      <c r="L704" s="6">
        <v>0</v>
      </c>
      <c r="M704" s="6">
        <v>0</v>
      </c>
    </row>
    <row r="705" spans="1:13" ht="20.100000000000001" customHeight="1" x14ac:dyDescent="0.15">
      <c r="A705" s="13" t="s">
        <v>1170</v>
      </c>
      <c r="B705" s="6">
        <v>1717.2</v>
      </c>
      <c r="C705" s="6">
        <v>1717.2</v>
      </c>
      <c r="D705" s="6">
        <v>1717.2</v>
      </c>
      <c r="E705" s="6">
        <v>0</v>
      </c>
      <c r="F705" s="6">
        <v>0</v>
      </c>
      <c r="G705" s="6">
        <v>0</v>
      </c>
      <c r="H705" s="6">
        <v>0</v>
      </c>
      <c r="I705" s="6">
        <v>0</v>
      </c>
      <c r="J705" s="6">
        <v>0</v>
      </c>
      <c r="K705" s="6">
        <v>0</v>
      </c>
      <c r="L705" s="6">
        <v>0</v>
      </c>
      <c r="M705" s="6">
        <v>0</v>
      </c>
    </row>
    <row r="706" spans="1:13" ht="20.100000000000001" customHeight="1" x14ac:dyDescent="0.15">
      <c r="A706" s="13" t="s">
        <v>1174</v>
      </c>
      <c r="B706" s="6">
        <v>1525.8</v>
      </c>
      <c r="C706" s="6">
        <v>1525.8</v>
      </c>
      <c r="D706" s="6">
        <v>1525.8</v>
      </c>
      <c r="E706" s="6">
        <v>0</v>
      </c>
      <c r="F706" s="6">
        <v>0</v>
      </c>
      <c r="G706" s="6">
        <v>0</v>
      </c>
      <c r="H706" s="6">
        <v>0</v>
      </c>
      <c r="I706" s="6">
        <v>0</v>
      </c>
      <c r="J706" s="6">
        <v>0</v>
      </c>
      <c r="K706" s="6">
        <v>0</v>
      </c>
      <c r="L706" s="6">
        <v>0</v>
      </c>
      <c r="M706" s="6">
        <v>0</v>
      </c>
    </row>
    <row r="707" spans="1:13" ht="20.100000000000001" customHeight="1" x14ac:dyDescent="0.15">
      <c r="A707" s="13" t="s">
        <v>1178</v>
      </c>
      <c r="B707" s="6">
        <v>132</v>
      </c>
      <c r="C707" s="6">
        <v>132</v>
      </c>
      <c r="D707" s="6">
        <v>132</v>
      </c>
      <c r="E707" s="6">
        <v>0</v>
      </c>
      <c r="F707" s="6">
        <v>0</v>
      </c>
      <c r="G707" s="6">
        <v>0</v>
      </c>
      <c r="H707" s="6">
        <v>0</v>
      </c>
      <c r="I707" s="6">
        <v>0</v>
      </c>
      <c r="J707" s="6">
        <v>0</v>
      </c>
      <c r="K707" s="6">
        <v>0</v>
      </c>
      <c r="L707" s="6">
        <v>0</v>
      </c>
      <c r="M707" s="6">
        <v>0</v>
      </c>
    </row>
    <row r="708" spans="1:13" ht="20.100000000000001" customHeight="1" x14ac:dyDescent="0.15">
      <c r="A708" s="13" t="s">
        <v>1182</v>
      </c>
      <c r="B708" s="6">
        <v>2200</v>
      </c>
      <c r="C708" s="6">
        <v>2200</v>
      </c>
      <c r="D708" s="6">
        <v>2200</v>
      </c>
      <c r="E708" s="6">
        <v>0</v>
      </c>
      <c r="F708" s="6">
        <v>0</v>
      </c>
      <c r="G708" s="6">
        <v>0</v>
      </c>
      <c r="H708" s="6">
        <v>0</v>
      </c>
      <c r="I708" s="6">
        <v>0</v>
      </c>
      <c r="J708" s="6">
        <v>0</v>
      </c>
      <c r="K708" s="6">
        <v>0</v>
      </c>
      <c r="L708" s="6">
        <v>0</v>
      </c>
      <c r="M708" s="6">
        <v>0</v>
      </c>
    </row>
    <row r="709" spans="1:13" ht="20.100000000000001" customHeight="1" x14ac:dyDescent="0.15">
      <c r="A709" s="13" t="s">
        <v>1186</v>
      </c>
      <c r="B709" s="6">
        <v>5000</v>
      </c>
      <c r="C709" s="6">
        <v>5000</v>
      </c>
      <c r="D709" s="6">
        <v>5000</v>
      </c>
      <c r="E709" s="6">
        <v>0</v>
      </c>
      <c r="F709" s="6">
        <v>0</v>
      </c>
      <c r="G709" s="6">
        <v>0</v>
      </c>
      <c r="H709" s="6">
        <v>0</v>
      </c>
      <c r="I709" s="6">
        <v>0</v>
      </c>
      <c r="J709" s="6">
        <v>0</v>
      </c>
      <c r="K709" s="6">
        <v>0</v>
      </c>
      <c r="L709" s="6">
        <v>0</v>
      </c>
      <c r="M709" s="6">
        <v>0</v>
      </c>
    </row>
    <row r="710" spans="1:13" ht="20.100000000000001" customHeight="1" x14ac:dyDescent="0.15">
      <c r="A710" s="13" t="s">
        <v>1188</v>
      </c>
      <c r="B710" s="6">
        <v>1540.5</v>
      </c>
      <c r="C710" s="6">
        <v>1540.5</v>
      </c>
      <c r="D710" s="6">
        <v>1540.5</v>
      </c>
      <c r="E710" s="6">
        <v>0</v>
      </c>
      <c r="F710" s="6">
        <v>0</v>
      </c>
      <c r="G710" s="6">
        <v>0</v>
      </c>
      <c r="H710" s="6">
        <v>0</v>
      </c>
      <c r="I710" s="6">
        <v>0</v>
      </c>
      <c r="J710" s="6">
        <v>0</v>
      </c>
      <c r="K710" s="6">
        <v>0</v>
      </c>
      <c r="L710" s="6">
        <v>0</v>
      </c>
      <c r="M710" s="6">
        <v>0</v>
      </c>
    </row>
    <row r="711" spans="1:13" ht="20.100000000000001" customHeight="1" x14ac:dyDescent="0.15">
      <c r="A711" s="13" t="s">
        <v>1192</v>
      </c>
      <c r="B711" s="6">
        <v>3000.01</v>
      </c>
      <c r="C711" s="6">
        <v>3000.01</v>
      </c>
      <c r="D711" s="6">
        <v>3000.01</v>
      </c>
      <c r="E711" s="6">
        <v>0</v>
      </c>
      <c r="F711" s="6">
        <v>0</v>
      </c>
      <c r="G711" s="6">
        <v>0</v>
      </c>
      <c r="H711" s="6">
        <v>0</v>
      </c>
      <c r="I711" s="6">
        <v>0</v>
      </c>
      <c r="J711" s="6">
        <v>0</v>
      </c>
      <c r="K711" s="6">
        <v>0</v>
      </c>
      <c r="L711" s="6">
        <v>0</v>
      </c>
      <c r="M711" s="6">
        <v>0</v>
      </c>
    </row>
    <row r="712" spans="1:13" ht="20.100000000000001" customHeight="1" x14ac:dyDescent="0.15">
      <c r="A712" s="13" t="s">
        <v>1194</v>
      </c>
      <c r="B712" s="6">
        <v>2698.54</v>
      </c>
      <c r="C712" s="6">
        <v>2698.54</v>
      </c>
      <c r="D712" s="6">
        <v>2698.54</v>
      </c>
      <c r="E712" s="6">
        <v>0</v>
      </c>
      <c r="F712" s="6">
        <v>0</v>
      </c>
      <c r="G712" s="6">
        <v>0</v>
      </c>
      <c r="H712" s="6">
        <v>0</v>
      </c>
      <c r="I712" s="6">
        <v>0</v>
      </c>
      <c r="J712" s="6">
        <v>0</v>
      </c>
      <c r="K712" s="6">
        <v>0</v>
      </c>
      <c r="L712" s="6">
        <v>0</v>
      </c>
      <c r="M712" s="6">
        <v>0</v>
      </c>
    </row>
    <row r="713" spans="1:13" ht="20.100000000000001" customHeight="1" x14ac:dyDescent="0.15">
      <c r="A713" s="13" t="s">
        <v>1196</v>
      </c>
      <c r="B713" s="6">
        <v>5280.76</v>
      </c>
      <c r="C713" s="6">
        <v>5280.76</v>
      </c>
      <c r="D713" s="6">
        <v>5280.76</v>
      </c>
      <c r="E713" s="6">
        <v>0</v>
      </c>
      <c r="F713" s="6">
        <v>0</v>
      </c>
      <c r="G713" s="6">
        <v>0</v>
      </c>
      <c r="H713" s="6">
        <v>0</v>
      </c>
      <c r="I713" s="6">
        <v>0</v>
      </c>
      <c r="J713" s="6">
        <v>0</v>
      </c>
      <c r="K713" s="6">
        <v>0</v>
      </c>
      <c r="L713" s="6">
        <v>0</v>
      </c>
      <c r="M713" s="6">
        <v>0</v>
      </c>
    </row>
    <row r="714" spans="1:13" ht="20.100000000000001" customHeight="1" x14ac:dyDescent="0.15">
      <c r="A714" s="13" t="s">
        <v>1200</v>
      </c>
      <c r="B714" s="6">
        <v>435</v>
      </c>
      <c r="C714" s="6">
        <v>435</v>
      </c>
      <c r="D714" s="6">
        <v>435</v>
      </c>
      <c r="E714" s="6">
        <v>0</v>
      </c>
      <c r="F714" s="6">
        <v>0</v>
      </c>
      <c r="G714" s="6">
        <v>0</v>
      </c>
      <c r="H714" s="6">
        <v>0</v>
      </c>
      <c r="I714" s="6">
        <v>0</v>
      </c>
      <c r="J714" s="6">
        <v>0</v>
      </c>
      <c r="K714" s="6">
        <v>0</v>
      </c>
      <c r="L714" s="6">
        <v>0</v>
      </c>
      <c r="M714" s="6">
        <v>0</v>
      </c>
    </row>
    <row r="715" spans="1:13" ht="20.100000000000001" customHeight="1" x14ac:dyDescent="0.15">
      <c r="A715" s="13" t="s">
        <v>1204</v>
      </c>
      <c r="B715" s="6">
        <v>3990</v>
      </c>
      <c r="C715" s="6">
        <v>3990</v>
      </c>
      <c r="D715" s="6">
        <v>3990</v>
      </c>
      <c r="E715" s="6">
        <v>0</v>
      </c>
      <c r="F715" s="6">
        <v>0</v>
      </c>
      <c r="G715" s="6">
        <v>0</v>
      </c>
      <c r="H715" s="6">
        <v>0</v>
      </c>
      <c r="I715" s="6">
        <v>0</v>
      </c>
      <c r="J715" s="6">
        <v>0</v>
      </c>
      <c r="K715" s="6">
        <v>0</v>
      </c>
      <c r="L715" s="6">
        <v>0</v>
      </c>
      <c r="M715" s="6">
        <v>0</v>
      </c>
    </row>
    <row r="716" spans="1:13" ht="20.100000000000001" customHeight="1" x14ac:dyDescent="0.15">
      <c r="A716" s="13" t="s">
        <v>1208</v>
      </c>
      <c r="B716" s="6">
        <v>592.41999999999996</v>
      </c>
      <c r="C716" s="6">
        <v>592.41999999999996</v>
      </c>
      <c r="D716" s="6">
        <v>592.41999999999996</v>
      </c>
      <c r="E716" s="6">
        <v>0</v>
      </c>
      <c r="F716" s="6">
        <v>0</v>
      </c>
      <c r="G716" s="6">
        <v>0</v>
      </c>
      <c r="H716" s="6">
        <v>0</v>
      </c>
      <c r="I716" s="6">
        <v>0</v>
      </c>
      <c r="J716" s="6">
        <v>0</v>
      </c>
      <c r="K716" s="6">
        <v>0</v>
      </c>
      <c r="L716" s="6">
        <v>0</v>
      </c>
      <c r="M716" s="6">
        <v>0</v>
      </c>
    </row>
    <row r="717" spans="1:13" ht="20.100000000000001" customHeight="1" x14ac:dyDescent="0.15">
      <c r="A717" s="13" t="s">
        <v>1212</v>
      </c>
      <c r="B717" s="6">
        <v>258.39999999999998</v>
      </c>
      <c r="C717" s="6">
        <v>258.39999999999998</v>
      </c>
      <c r="D717" s="6">
        <v>258.39999999999998</v>
      </c>
      <c r="E717" s="6">
        <v>0</v>
      </c>
      <c r="F717" s="6">
        <v>0</v>
      </c>
      <c r="G717" s="6">
        <v>0</v>
      </c>
      <c r="H717" s="6">
        <v>0</v>
      </c>
      <c r="I717" s="6">
        <v>0</v>
      </c>
      <c r="J717" s="6">
        <v>0</v>
      </c>
      <c r="K717" s="6">
        <v>0</v>
      </c>
      <c r="L717" s="6">
        <v>0</v>
      </c>
      <c r="M717" s="6">
        <v>0</v>
      </c>
    </row>
    <row r="718" spans="1:13" ht="20.100000000000001" customHeight="1" x14ac:dyDescent="0.15">
      <c r="A718" s="13" t="s">
        <v>1214</v>
      </c>
      <c r="B718" s="6">
        <v>1862</v>
      </c>
      <c r="C718" s="6">
        <v>1862</v>
      </c>
      <c r="D718" s="6">
        <v>1862</v>
      </c>
      <c r="E718" s="6">
        <v>0</v>
      </c>
      <c r="F718" s="6">
        <v>0</v>
      </c>
      <c r="G718" s="6">
        <v>0</v>
      </c>
      <c r="H718" s="6">
        <v>0</v>
      </c>
      <c r="I718" s="6">
        <v>0</v>
      </c>
      <c r="J718" s="6">
        <v>0</v>
      </c>
      <c r="K718" s="6">
        <v>0</v>
      </c>
      <c r="L718" s="6">
        <v>0</v>
      </c>
      <c r="M718" s="6">
        <v>0</v>
      </c>
    </row>
    <row r="719" spans="1:13" ht="20.100000000000001" customHeight="1" x14ac:dyDescent="0.15">
      <c r="A719" s="13" t="s">
        <v>1216</v>
      </c>
      <c r="B719" s="6">
        <v>4332</v>
      </c>
      <c r="C719" s="6">
        <v>4332</v>
      </c>
      <c r="D719" s="6">
        <v>4332</v>
      </c>
      <c r="E719" s="6">
        <v>0</v>
      </c>
      <c r="F719" s="6">
        <v>0</v>
      </c>
      <c r="G719" s="6">
        <v>0</v>
      </c>
      <c r="H719" s="6">
        <v>0</v>
      </c>
      <c r="I719" s="6">
        <v>0</v>
      </c>
      <c r="J719" s="6">
        <v>0</v>
      </c>
      <c r="K719" s="6">
        <v>0</v>
      </c>
      <c r="L719" s="6">
        <v>0</v>
      </c>
      <c r="M719" s="6">
        <v>0</v>
      </c>
    </row>
    <row r="720" spans="1:13" ht="20.100000000000001" customHeight="1" x14ac:dyDescent="0.15">
      <c r="A720" s="13" t="s">
        <v>1220</v>
      </c>
      <c r="B720" s="6">
        <v>239.78</v>
      </c>
      <c r="C720" s="6">
        <v>239.78</v>
      </c>
      <c r="D720" s="6">
        <v>239.78</v>
      </c>
      <c r="E720" s="6">
        <v>0</v>
      </c>
      <c r="F720" s="6">
        <v>0</v>
      </c>
      <c r="G720" s="6">
        <v>0</v>
      </c>
      <c r="H720" s="6">
        <v>0</v>
      </c>
      <c r="I720" s="6">
        <v>0</v>
      </c>
      <c r="J720" s="6">
        <v>0</v>
      </c>
      <c r="K720" s="6">
        <v>0</v>
      </c>
      <c r="L720" s="6">
        <v>0</v>
      </c>
      <c r="M720" s="6">
        <v>0</v>
      </c>
    </row>
    <row r="721" spans="1:13" ht="20.100000000000001" customHeight="1" x14ac:dyDescent="0.15">
      <c r="A721" s="13" t="s">
        <v>1224</v>
      </c>
      <c r="B721" s="6">
        <v>6675.84</v>
      </c>
      <c r="C721" s="6">
        <v>6675.84</v>
      </c>
      <c r="D721" s="6">
        <v>6675.84</v>
      </c>
      <c r="E721" s="6">
        <v>0</v>
      </c>
      <c r="F721" s="6">
        <v>0</v>
      </c>
      <c r="G721" s="6">
        <v>0</v>
      </c>
      <c r="H721" s="6">
        <v>0</v>
      </c>
      <c r="I721" s="6">
        <v>0</v>
      </c>
      <c r="J721" s="6">
        <v>0</v>
      </c>
      <c r="K721" s="6">
        <v>0</v>
      </c>
      <c r="L721" s="6">
        <v>0</v>
      </c>
      <c r="M721" s="6">
        <v>0</v>
      </c>
    </row>
    <row r="722" spans="1:13" ht="20.100000000000001" customHeight="1" x14ac:dyDescent="0.15">
      <c r="A722" s="13" t="s">
        <v>1226</v>
      </c>
      <c r="B722" s="6">
        <v>766.8</v>
      </c>
      <c r="C722" s="6">
        <v>766.8</v>
      </c>
      <c r="D722" s="6">
        <v>766.8</v>
      </c>
      <c r="E722" s="6">
        <v>0</v>
      </c>
      <c r="F722" s="6">
        <v>0</v>
      </c>
      <c r="G722" s="6">
        <v>0</v>
      </c>
      <c r="H722" s="6">
        <v>0</v>
      </c>
      <c r="I722" s="6">
        <v>0</v>
      </c>
      <c r="J722" s="6">
        <v>0</v>
      </c>
      <c r="K722" s="6">
        <v>0</v>
      </c>
      <c r="L722" s="6">
        <v>0</v>
      </c>
      <c r="M722" s="6">
        <v>0</v>
      </c>
    </row>
    <row r="723" spans="1:13" ht="20.100000000000001" customHeight="1" x14ac:dyDescent="0.15">
      <c r="A723" s="13" t="s">
        <v>1228</v>
      </c>
      <c r="B723" s="6">
        <v>2139.9</v>
      </c>
      <c r="C723" s="6">
        <v>2139.9</v>
      </c>
      <c r="D723" s="6">
        <v>2139.9</v>
      </c>
      <c r="E723" s="6">
        <v>0</v>
      </c>
      <c r="F723" s="6">
        <v>0</v>
      </c>
      <c r="G723" s="6">
        <v>0</v>
      </c>
      <c r="H723" s="6">
        <v>0</v>
      </c>
      <c r="I723" s="6">
        <v>0</v>
      </c>
      <c r="J723" s="6">
        <v>0</v>
      </c>
      <c r="K723" s="6">
        <v>0</v>
      </c>
      <c r="L723" s="6">
        <v>0</v>
      </c>
      <c r="M723" s="6">
        <v>0</v>
      </c>
    </row>
    <row r="724" spans="1:13" ht="20.100000000000001" customHeight="1" x14ac:dyDescent="0.15">
      <c r="A724" s="13" t="s">
        <v>1230</v>
      </c>
      <c r="B724" s="6">
        <v>336</v>
      </c>
      <c r="C724" s="6">
        <v>336</v>
      </c>
      <c r="D724" s="6">
        <v>336</v>
      </c>
      <c r="E724" s="6">
        <v>0</v>
      </c>
      <c r="F724" s="6">
        <v>0</v>
      </c>
      <c r="G724" s="6">
        <v>0</v>
      </c>
      <c r="H724" s="6">
        <v>0</v>
      </c>
      <c r="I724" s="6">
        <v>0</v>
      </c>
      <c r="J724" s="6">
        <v>0</v>
      </c>
      <c r="K724" s="6">
        <v>0</v>
      </c>
      <c r="L724" s="6">
        <v>0</v>
      </c>
      <c r="M724" s="6">
        <v>0</v>
      </c>
    </row>
    <row r="725" spans="1:13" ht="20.100000000000001" customHeight="1" x14ac:dyDescent="0.15">
      <c r="A725" s="13" t="s">
        <v>1232</v>
      </c>
      <c r="B725" s="6">
        <v>182.5</v>
      </c>
      <c r="C725" s="6">
        <v>182.5</v>
      </c>
      <c r="D725" s="6">
        <v>182.5</v>
      </c>
      <c r="E725" s="6">
        <v>0</v>
      </c>
      <c r="F725" s="6">
        <v>0</v>
      </c>
      <c r="G725" s="6">
        <v>0</v>
      </c>
      <c r="H725" s="6">
        <v>0</v>
      </c>
      <c r="I725" s="6">
        <v>0</v>
      </c>
      <c r="J725" s="6">
        <v>0</v>
      </c>
      <c r="K725" s="6">
        <v>0</v>
      </c>
      <c r="L725" s="6">
        <v>0</v>
      </c>
      <c r="M725" s="6">
        <v>0</v>
      </c>
    </row>
    <row r="726" spans="1:13" ht="20.100000000000001" customHeight="1" x14ac:dyDescent="0.15">
      <c r="A726" s="13" t="s">
        <v>1236</v>
      </c>
      <c r="B726" s="6">
        <v>4200</v>
      </c>
      <c r="C726" s="6">
        <v>4200</v>
      </c>
      <c r="D726" s="6">
        <v>4200</v>
      </c>
      <c r="E726" s="6">
        <v>0</v>
      </c>
      <c r="F726" s="6">
        <v>0</v>
      </c>
      <c r="G726" s="6">
        <v>0</v>
      </c>
      <c r="H726" s="6">
        <v>0</v>
      </c>
      <c r="I726" s="6">
        <v>0</v>
      </c>
      <c r="J726" s="6">
        <v>0</v>
      </c>
      <c r="K726" s="6">
        <v>0</v>
      </c>
      <c r="L726" s="6">
        <v>0</v>
      </c>
      <c r="M726" s="6">
        <v>0</v>
      </c>
    </row>
    <row r="727" spans="1:13" ht="20.100000000000001" customHeight="1" x14ac:dyDescent="0.15">
      <c r="A727" s="13" t="s">
        <v>1240</v>
      </c>
      <c r="B727" s="6">
        <v>7473.84</v>
      </c>
      <c r="C727" s="6">
        <v>7473.84</v>
      </c>
      <c r="D727" s="6">
        <v>7473.84</v>
      </c>
      <c r="E727" s="6">
        <v>0</v>
      </c>
      <c r="F727" s="6">
        <v>0</v>
      </c>
      <c r="G727" s="6">
        <v>0</v>
      </c>
      <c r="H727" s="6">
        <v>0</v>
      </c>
      <c r="I727" s="6">
        <v>0</v>
      </c>
      <c r="J727" s="6">
        <v>0</v>
      </c>
      <c r="K727" s="6">
        <v>0</v>
      </c>
      <c r="L727" s="6">
        <v>0</v>
      </c>
      <c r="M727" s="6">
        <v>0</v>
      </c>
    </row>
    <row r="728" spans="1:13" ht="20.100000000000001" customHeight="1" x14ac:dyDescent="0.15">
      <c r="A728" s="13" t="s">
        <v>1242</v>
      </c>
      <c r="B728" s="6">
        <v>321.36</v>
      </c>
      <c r="C728" s="6">
        <v>321.36</v>
      </c>
      <c r="D728" s="6">
        <v>321.36</v>
      </c>
      <c r="E728" s="6">
        <v>0</v>
      </c>
      <c r="F728" s="6">
        <v>0</v>
      </c>
      <c r="G728" s="6">
        <v>0</v>
      </c>
      <c r="H728" s="6">
        <v>0</v>
      </c>
      <c r="I728" s="6">
        <v>0</v>
      </c>
      <c r="J728" s="6">
        <v>0</v>
      </c>
      <c r="K728" s="6">
        <v>0</v>
      </c>
      <c r="L728" s="6">
        <v>0</v>
      </c>
      <c r="M728" s="6">
        <v>0</v>
      </c>
    </row>
    <row r="729" spans="1:13" ht="20.100000000000001" customHeight="1" x14ac:dyDescent="0.15">
      <c r="A729" s="13" t="s">
        <v>1244</v>
      </c>
      <c r="B729" s="6">
        <v>718.2</v>
      </c>
      <c r="C729" s="6">
        <v>718.2</v>
      </c>
      <c r="D729" s="6">
        <v>718.2</v>
      </c>
      <c r="E729" s="6">
        <v>0</v>
      </c>
      <c r="F729" s="6">
        <v>0</v>
      </c>
      <c r="G729" s="6">
        <v>0</v>
      </c>
      <c r="H729" s="6">
        <v>0</v>
      </c>
      <c r="I729" s="6">
        <v>0</v>
      </c>
      <c r="J729" s="6">
        <v>0</v>
      </c>
      <c r="K729" s="6">
        <v>0</v>
      </c>
      <c r="L729" s="6">
        <v>0</v>
      </c>
      <c r="M729" s="6">
        <v>0</v>
      </c>
    </row>
    <row r="730" spans="1:13" ht="20.100000000000001" customHeight="1" x14ac:dyDescent="0.15">
      <c r="A730" s="13" t="s">
        <v>1246</v>
      </c>
      <c r="B730" s="6">
        <v>214.77</v>
      </c>
      <c r="C730" s="6">
        <v>214.77</v>
      </c>
      <c r="D730" s="6">
        <v>214.77</v>
      </c>
      <c r="E730" s="6">
        <v>0</v>
      </c>
      <c r="F730" s="6">
        <v>0</v>
      </c>
      <c r="G730" s="6">
        <v>0</v>
      </c>
      <c r="H730" s="6">
        <v>0</v>
      </c>
      <c r="I730" s="6">
        <v>0</v>
      </c>
      <c r="J730" s="6">
        <v>0</v>
      </c>
      <c r="K730" s="6">
        <v>0</v>
      </c>
      <c r="L730" s="6">
        <v>0</v>
      </c>
      <c r="M730" s="6">
        <v>0</v>
      </c>
    </row>
    <row r="731" spans="1:13" ht="20.100000000000001" customHeight="1" x14ac:dyDescent="0.15">
      <c r="A731" s="13" t="s">
        <v>1248</v>
      </c>
      <c r="B731" s="6">
        <v>176.4</v>
      </c>
      <c r="C731" s="6">
        <v>176.4</v>
      </c>
      <c r="D731" s="6">
        <v>176.4</v>
      </c>
      <c r="E731" s="6">
        <v>0</v>
      </c>
      <c r="F731" s="6">
        <v>0</v>
      </c>
      <c r="G731" s="6">
        <v>0</v>
      </c>
      <c r="H731" s="6">
        <v>0</v>
      </c>
      <c r="I731" s="6">
        <v>0</v>
      </c>
      <c r="J731" s="6">
        <v>0</v>
      </c>
      <c r="K731" s="6">
        <v>0</v>
      </c>
      <c r="L731" s="6">
        <v>0</v>
      </c>
      <c r="M731" s="6">
        <v>0</v>
      </c>
    </row>
    <row r="732" spans="1:13" ht="20.100000000000001" customHeight="1" x14ac:dyDescent="0.15">
      <c r="A732" s="13" t="s">
        <v>1250</v>
      </c>
      <c r="B732" s="6">
        <v>324.89999999999998</v>
      </c>
      <c r="C732" s="6">
        <v>324.89999999999998</v>
      </c>
      <c r="D732" s="6">
        <v>324.89999999999998</v>
      </c>
      <c r="E732" s="6">
        <v>0</v>
      </c>
      <c r="F732" s="6">
        <v>0</v>
      </c>
      <c r="G732" s="6">
        <v>0</v>
      </c>
      <c r="H732" s="6">
        <v>0</v>
      </c>
      <c r="I732" s="6">
        <v>0</v>
      </c>
      <c r="J732" s="6">
        <v>0</v>
      </c>
      <c r="K732" s="6">
        <v>0</v>
      </c>
      <c r="L732" s="6">
        <v>0</v>
      </c>
      <c r="M732" s="6">
        <v>0</v>
      </c>
    </row>
    <row r="733" spans="1:13" ht="20.100000000000001" customHeight="1" x14ac:dyDescent="0.15">
      <c r="A733" s="13" t="s">
        <v>1252</v>
      </c>
      <c r="B733" s="6">
        <v>217</v>
      </c>
      <c r="C733" s="6">
        <v>217</v>
      </c>
      <c r="D733" s="6">
        <v>217</v>
      </c>
      <c r="E733" s="6">
        <v>0</v>
      </c>
      <c r="F733" s="6">
        <v>0</v>
      </c>
      <c r="G733" s="6">
        <v>0</v>
      </c>
      <c r="H733" s="6">
        <v>0</v>
      </c>
      <c r="I733" s="6">
        <v>0</v>
      </c>
      <c r="J733" s="6">
        <v>0</v>
      </c>
      <c r="K733" s="6">
        <v>0</v>
      </c>
      <c r="L733" s="6">
        <v>0</v>
      </c>
      <c r="M733" s="6">
        <v>0</v>
      </c>
    </row>
    <row r="734" spans="1:13" ht="20.100000000000001" customHeight="1" x14ac:dyDescent="0.15">
      <c r="A734" s="13" t="s">
        <v>1254</v>
      </c>
      <c r="B734" s="6">
        <v>2116.6</v>
      </c>
      <c r="C734" s="6">
        <v>2116.6</v>
      </c>
      <c r="D734" s="6">
        <v>2116.6</v>
      </c>
      <c r="E734" s="6">
        <v>0</v>
      </c>
      <c r="F734" s="6">
        <v>0</v>
      </c>
      <c r="G734" s="6">
        <v>0</v>
      </c>
      <c r="H734" s="6">
        <v>0</v>
      </c>
      <c r="I734" s="6">
        <v>0</v>
      </c>
      <c r="J734" s="6">
        <v>0</v>
      </c>
      <c r="K734" s="6">
        <v>0</v>
      </c>
      <c r="L734" s="6">
        <v>0</v>
      </c>
      <c r="M734" s="6">
        <v>0</v>
      </c>
    </row>
    <row r="735" spans="1:13" ht="20.100000000000001" customHeight="1" x14ac:dyDescent="0.15">
      <c r="A735" s="13" t="s">
        <v>1256</v>
      </c>
      <c r="B735" s="6">
        <v>678</v>
      </c>
      <c r="C735" s="6">
        <v>678</v>
      </c>
      <c r="D735" s="6">
        <v>678</v>
      </c>
      <c r="E735" s="6">
        <v>0</v>
      </c>
      <c r="F735" s="6">
        <v>0</v>
      </c>
      <c r="G735" s="6">
        <v>0</v>
      </c>
      <c r="H735" s="6">
        <v>0</v>
      </c>
      <c r="I735" s="6">
        <v>0</v>
      </c>
      <c r="J735" s="6">
        <v>0</v>
      </c>
      <c r="K735" s="6">
        <v>0</v>
      </c>
      <c r="L735" s="6">
        <v>0</v>
      </c>
      <c r="M735" s="6">
        <v>0</v>
      </c>
    </row>
    <row r="736" spans="1:13" ht="20.100000000000001" customHeight="1" x14ac:dyDescent="0.15">
      <c r="A736" s="13" t="s">
        <v>1260</v>
      </c>
      <c r="B736" s="6">
        <v>54</v>
      </c>
      <c r="C736" s="6">
        <v>54</v>
      </c>
      <c r="D736" s="6">
        <v>54</v>
      </c>
      <c r="E736" s="6">
        <v>0</v>
      </c>
      <c r="F736" s="6">
        <v>0</v>
      </c>
      <c r="G736" s="6">
        <v>0</v>
      </c>
      <c r="H736" s="6">
        <v>0</v>
      </c>
      <c r="I736" s="6">
        <v>0</v>
      </c>
      <c r="J736" s="6">
        <v>0</v>
      </c>
      <c r="K736" s="6">
        <v>0</v>
      </c>
      <c r="L736" s="6">
        <v>0</v>
      </c>
      <c r="M736" s="6">
        <v>0</v>
      </c>
    </row>
    <row r="737" spans="1:13" ht="20.100000000000001" customHeight="1" x14ac:dyDescent="0.15">
      <c r="A737" s="13" t="s">
        <v>1262</v>
      </c>
      <c r="B737" s="6">
        <v>959.12</v>
      </c>
      <c r="C737" s="6">
        <v>959.12</v>
      </c>
      <c r="D737" s="6">
        <v>959.12</v>
      </c>
      <c r="E737" s="6">
        <v>0</v>
      </c>
      <c r="F737" s="6">
        <v>0</v>
      </c>
      <c r="G737" s="6">
        <v>0</v>
      </c>
      <c r="H737" s="6">
        <v>0</v>
      </c>
      <c r="I737" s="6">
        <v>0</v>
      </c>
      <c r="J737" s="6">
        <v>0</v>
      </c>
      <c r="K737" s="6">
        <v>0</v>
      </c>
      <c r="L737" s="6">
        <v>0</v>
      </c>
      <c r="M737" s="6">
        <v>0</v>
      </c>
    </row>
    <row r="738" spans="1:13" ht="20.100000000000001" customHeight="1" x14ac:dyDescent="0.15">
      <c r="A738" s="13" t="s">
        <v>1264</v>
      </c>
      <c r="B738" s="6">
        <v>842.1</v>
      </c>
      <c r="C738" s="6">
        <v>842.1</v>
      </c>
      <c r="D738" s="6">
        <v>842.1</v>
      </c>
      <c r="E738" s="6">
        <v>0</v>
      </c>
      <c r="F738" s="6">
        <v>0</v>
      </c>
      <c r="G738" s="6">
        <v>0</v>
      </c>
      <c r="H738" s="6">
        <v>0</v>
      </c>
      <c r="I738" s="6">
        <v>0</v>
      </c>
      <c r="J738" s="6">
        <v>0</v>
      </c>
      <c r="K738" s="6">
        <v>0</v>
      </c>
      <c r="L738" s="6">
        <v>0</v>
      </c>
      <c r="M738" s="6">
        <v>0</v>
      </c>
    </row>
    <row r="739" spans="1:13" ht="20.100000000000001" customHeight="1" x14ac:dyDescent="0.15">
      <c r="A739" s="13" t="s">
        <v>1266</v>
      </c>
      <c r="B739" s="6">
        <v>621.72</v>
      </c>
      <c r="C739" s="6">
        <v>621.72</v>
      </c>
      <c r="D739" s="6">
        <v>621.72</v>
      </c>
      <c r="E739" s="6">
        <v>0</v>
      </c>
      <c r="F739" s="6">
        <v>0</v>
      </c>
      <c r="G739" s="6">
        <v>0</v>
      </c>
      <c r="H739" s="6">
        <v>0</v>
      </c>
      <c r="I739" s="6">
        <v>0</v>
      </c>
      <c r="J739" s="6">
        <v>0</v>
      </c>
      <c r="K739" s="6">
        <v>0</v>
      </c>
      <c r="L739" s="6">
        <v>0</v>
      </c>
      <c r="M739" s="6">
        <v>0</v>
      </c>
    </row>
    <row r="740" spans="1:13" ht="20.100000000000001" customHeight="1" x14ac:dyDescent="0.15">
      <c r="A740" s="13" t="s">
        <v>1268</v>
      </c>
      <c r="B740" s="6">
        <v>10120</v>
      </c>
      <c r="C740" s="6">
        <v>10120</v>
      </c>
      <c r="D740" s="6">
        <v>10120</v>
      </c>
      <c r="E740" s="6">
        <v>0</v>
      </c>
      <c r="F740" s="6">
        <v>0</v>
      </c>
      <c r="G740" s="6">
        <v>0</v>
      </c>
      <c r="H740" s="6">
        <v>0</v>
      </c>
      <c r="I740" s="6">
        <v>0</v>
      </c>
      <c r="J740" s="6">
        <v>0</v>
      </c>
      <c r="K740" s="6">
        <v>0</v>
      </c>
      <c r="L740" s="6">
        <v>0</v>
      </c>
      <c r="M740" s="6">
        <v>0</v>
      </c>
    </row>
    <row r="741" spans="1:13" ht="20.100000000000001" customHeight="1" x14ac:dyDescent="0.15">
      <c r="A741" s="13" t="s">
        <v>1272</v>
      </c>
      <c r="B741" s="6">
        <v>5652.89</v>
      </c>
      <c r="C741" s="6">
        <v>0</v>
      </c>
      <c r="D741" s="6">
        <v>0</v>
      </c>
      <c r="E741" s="6">
        <v>0</v>
      </c>
      <c r="F741" s="6">
        <v>0</v>
      </c>
      <c r="G741" s="6">
        <v>0</v>
      </c>
      <c r="H741" s="6">
        <v>0</v>
      </c>
      <c r="I741" s="6">
        <v>0</v>
      </c>
      <c r="J741" s="6">
        <v>0</v>
      </c>
      <c r="K741" s="6">
        <v>0</v>
      </c>
      <c r="L741" s="6">
        <v>0</v>
      </c>
      <c r="M741" s="6">
        <v>0</v>
      </c>
    </row>
    <row r="742" spans="1:13" ht="20.100000000000001" customHeight="1" x14ac:dyDescent="0.15">
      <c r="A742" s="13" t="s">
        <v>1276</v>
      </c>
      <c r="B742" s="6">
        <v>12734.39</v>
      </c>
      <c r="C742" s="6">
        <v>0</v>
      </c>
      <c r="D742" s="6">
        <v>0</v>
      </c>
      <c r="E742" s="6">
        <v>0</v>
      </c>
      <c r="F742" s="6">
        <v>0</v>
      </c>
      <c r="G742" s="6">
        <v>0</v>
      </c>
      <c r="H742" s="6">
        <v>0</v>
      </c>
      <c r="I742" s="6">
        <v>0</v>
      </c>
      <c r="J742" s="6">
        <v>0</v>
      </c>
      <c r="K742" s="6">
        <v>0</v>
      </c>
      <c r="L742" s="6">
        <v>0</v>
      </c>
      <c r="M742" s="6">
        <v>0</v>
      </c>
    </row>
    <row r="743" spans="1:13" ht="20.100000000000001" customHeight="1" x14ac:dyDescent="0.15">
      <c r="A743" s="13" t="s">
        <v>1280</v>
      </c>
      <c r="B743" s="6">
        <v>0</v>
      </c>
      <c r="C743" s="6">
        <v>0</v>
      </c>
      <c r="D743" s="6">
        <v>0</v>
      </c>
      <c r="E743" s="6">
        <v>0</v>
      </c>
      <c r="F743" s="6">
        <v>0</v>
      </c>
      <c r="G743" s="6">
        <v>0</v>
      </c>
      <c r="H743" s="6">
        <v>0</v>
      </c>
      <c r="I743" s="6">
        <v>0</v>
      </c>
      <c r="J743" s="6">
        <v>0</v>
      </c>
      <c r="K743" s="6">
        <v>0</v>
      </c>
      <c r="L743" s="6">
        <v>0</v>
      </c>
      <c r="M743" s="6">
        <v>0</v>
      </c>
    </row>
    <row r="744" spans="1:13" ht="20.100000000000001" customHeight="1" x14ac:dyDescent="0.15">
      <c r="A744" s="13" t="s">
        <v>1284</v>
      </c>
      <c r="B744" s="6">
        <v>32155.07</v>
      </c>
      <c r="C744" s="6">
        <v>32155.07</v>
      </c>
      <c r="D744" s="6">
        <v>32155.07</v>
      </c>
      <c r="E744" s="6">
        <v>0</v>
      </c>
      <c r="F744" s="6">
        <v>0</v>
      </c>
      <c r="G744" s="6">
        <v>0</v>
      </c>
      <c r="H744" s="6">
        <v>0</v>
      </c>
      <c r="I744" s="6">
        <v>0</v>
      </c>
      <c r="J744" s="6">
        <v>0</v>
      </c>
      <c r="K744" s="6">
        <v>0</v>
      </c>
      <c r="L744" s="6">
        <v>0</v>
      </c>
      <c r="M744" s="6">
        <v>0</v>
      </c>
    </row>
    <row r="745" spans="1:13" ht="20.100000000000001" customHeight="1" x14ac:dyDescent="0.15">
      <c r="A745" s="13" t="s">
        <v>1288</v>
      </c>
      <c r="B745" s="6">
        <v>14748.69</v>
      </c>
      <c r="C745" s="6">
        <v>14748.69</v>
      </c>
      <c r="D745" s="6">
        <v>14748.69</v>
      </c>
      <c r="E745" s="6">
        <v>0</v>
      </c>
      <c r="F745" s="6">
        <v>0</v>
      </c>
      <c r="G745" s="6">
        <v>0</v>
      </c>
      <c r="H745" s="6">
        <v>0</v>
      </c>
      <c r="I745" s="6">
        <v>0</v>
      </c>
      <c r="J745" s="6">
        <v>0</v>
      </c>
      <c r="K745" s="6">
        <v>0</v>
      </c>
      <c r="L745" s="6">
        <v>0</v>
      </c>
      <c r="M745" s="6">
        <v>0</v>
      </c>
    </row>
    <row r="746" spans="1:13" ht="20.100000000000001" customHeight="1" x14ac:dyDescent="0.15">
      <c r="A746" s="13" t="s">
        <v>1292</v>
      </c>
      <c r="B746" s="6">
        <v>70666.600000000006</v>
      </c>
      <c r="C746" s="6">
        <v>70666.600000000006</v>
      </c>
      <c r="D746" s="6">
        <v>70666.600000000006</v>
      </c>
      <c r="E746" s="6">
        <v>0</v>
      </c>
      <c r="F746" s="6">
        <v>0</v>
      </c>
      <c r="G746" s="6">
        <v>0</v>
      </c>
      <c r="H746" s="6">
        <v>0</v>
      </c>
      <c r="I746" s="6">
        <v>0</v>
      </c>
      <c r="J746" s="6">
        <v>0</v>
      </c>
      <c r="K746" s="6">
        <v>0</v>
      </c>
      <c r="L746" s="6">
        <v>0</v>
      </c>
      <c r="M746" s="6">
        <v>0</v>
      </c>
    </row>
    <row r="747" spans="1:13" ht="20.100000000000001" customHeight="1" x14ac:dyDescent="0.15">
      <c r="A747" s="13" t="s">
        <v>1296</v>
      </c>
      <c r="B747" s="6">
        <v>156027.28</v>
      </c>
      <c r="C747" s="6">
        <v>156027.28</v>
      </c>
      <c r="D747" s="6">
        <v>156027.28</v>
      </c>
      <c r="E747" s="6">
        <v>0</v>
      </c>
      <c r="F747" s="6">
        <v>0</v>
      </c>
      <c r="G747" s="6">
        <v>0</v>
      </c>
      <c r="H747" s="6">
        <v>0</v>
      </c>
      <c r="I747" s="6">
        <v>0</v>
      </c>
      <c r="J747" s="6">
        <v>0</v>
      </c>
      <c r="K747" s="6">
        <v>0</v>
      </c>
      <c r="L747" s="6">
        <v>0</v>
      </c>
      <c r="M747" s="6">
        <v>0</v>
      </c>
    </row>
    <row r="748" spans="1:13" ht="20.100000000000001" customHeight="1" x14ac:dyDescent="0.15">
      <c r="A748" s="13" t="s">
        <v>1300</v>
      </c>
      <c r="B748" s="6">
        <v>11512.12</v>
      </c>
      <c r="C748" s="6">
        <v>11423.25</v>
      </c>
      <c r="D748" s="6">
        <v>11423.25</v>
      </c>
      <c r="E748" s="6">
        <v>0</v>
      </c>
      <c r="F748" s="6">
        <v>0</v>
      </c>
      <c r="G748" s="6">
        <v>0</v>
      </c>
      <c r="H748" s="6">
        <v>0</v>
      </c>
      <c r="I748" s="6">
        <v>0</v>
      </c>
      <c r="J748" s="6">
        <v>0</v>
      </c>
      <c r="K748" s="6">
        <v>0</v>
      </c>
      <c r="L748" s="6">
        <v>0</v>
      </c>
      <c r="M748" s="6">
        <v>0</v>
      </c>
    </row>
    <row r="749" spans="1:13" ht="20.100000000000001" customHeight="1" x14ac:dyDescent="0.15">
      <c r="A749" s="13" t="s">
        <v>1304</v>
      </c>
      <c r="B749" s="6">
        <v>5026.3599999999997</v>
      </c>
      <c r="C749" s="6">
        <v>5026.3599999999997</v>
      </c>
      <c r="D749" s="6">
        <v>5026.3599999999997</v>
      </c>
      <c r="E749" s="6">
        <v>0</v>
      </c>
      <c r="F749" s="6">
        <v>0</v>
      </c>
      <c r="G749" s="6">
        <v>0</v>
      </c>
      <c r="H749" s="6">
        <v>0</v>
      </c>
      <c r="I749" s="6">
        <v>0</v>
      </c>
      <c r="J749" s="6">
        <v>0</v>
      </c>
      <c r="K749" s="6">
        <v>0</v>
      </c>
      <c r="L749" s="6">
        <v>0</v>
      </c>
      <c r="M749" s="6">
        <v>0</v>
      </c>
    </row>
    <row r="750" spans="1:13" ht="20.100000000000001" customHeight="1" x14ac:dyDescent="0.15">
      <c r="A750" s="13" t="s">
        <v>1308</v>
      </c>
      <c r="B750" s="6">
        <v>117010</v>
      </c>
      <c r="C750" s="6">
        <v>0</v>
      </c>
      <c r="D750" s="6">
        <v>0</v>
      </c>
      <c r="E750" s="6">
        <v>0</v>
      </c>
      <c r="F750" s="6">
        <v>0</v>
      </c>
      <c r="G750" s="6">
        <v>0</v>
      </c>
      <c r="H750" s="6">
        <v>0</v>
      </c>
      <c r="I750" s="6">
        <v>0</v>
      </c>
      <c r="J750" s="6">
        <v>0</v>
      </c>
      <c r="K750" s="6">
        <v>0</v>
      </c>
      <c r="L750" s="6">
        <v>0</v>
      </c>
      <c r="M750" s="6">
        <v>0</v>
      </c>
    </row>
    <row r="751" spans="1:13" ht="20.100000000000001" customHeight="1" x14ac:dyDescent="0.15">
      <c r="A751" s="13" t="s">
        <v>1312</v>
      </c>
      <c r="B751" s="6">
        <v>60898</v>
      </c>
      <c r="C751" s="6">
        <v>0</v>
      </c>
      <c r="D751" s="6">
        <v>0</v>
      </c>
      <c r="E751" s="6">
        <v>0</v>
      </c>
      <c r="F751" s="6">
        <v>0</v>
      </c>
      <c r="G751" s="6">
        <v>0</v>
      </c>
      <c r="H751" s="6">
        <v>0</v>
      </c>
      <c r="I751" s="6">
        <v>0</v>
      </c>
      <c r="J751" s="6">
        <v>0</v>
      </c>
      <c r="K751" s="6">
        <v>0</v>
      </c>
      <c r="L751" s="6">
        <v>0</v>
      </c>
      <c r="M751" s="6">
        <v>0</v>
      </c>
    </row>
    <row r="752" spans="1:13" ht="20.100000000000001" customHeight="1" x14ac:dyDescent="0.15">
      <c r="A752" s="13" t="s">
        <v>1316</v>
      </c>
      <c r="B752" s="6">
        <v>180000</v>
      </c>
      <c r="C752" s="6">
        <v>180000</v>
      </c>
      <c r="D752" s="6">
        <v>180000</v>
      </c>
      <c r="E752" s="6">
        <v>0</v>
      </c>
      <c r="F752" s="6">
        <v>0</v>
      </c>
      <c r="G752" s="6">
        <v>0</v>
      </c>
      <c r="H752" s="6">
        <v>0</v>
      </c>
      <c r="I752" s="6">
        <v>0</v>
      </c>
      <c r="J752" s="6">
        <v>0</v>
      </c>
      <c r="K752" s="6">
        <v>0</v>
      </c>
      <c r="L752" s="6">
        <v>0</v>
      </c>
      <c r="M752" s="6">
        <v>0</v>
      </c>
    </row>
    <row r="753" spans="1:13" ht="20.100000000000001" customHeight="1" x14ac:dyDescent="0.15">
      <c r="A753" s="13" t="s">
        <v>1320</v>
      </c>
      <c r="B753" s="6">
        <v>29319.599999999999</v>
      </c>
      <c r="C753" s="6">
        <v>29319.3</v>
      </c>
      <c r="D753" s="6">
        <v>29319.3</v>
      </c>
      <c r="E753" s="6">
        <v>0</v>
      </c>
      <c r="F753" s="6">
        <v>0</v>
      </c>
      <c r="G753" s="6">
        <v>0</v>
      </c>
      <c r="H753" s="6">
        <v>0</v>
      </c>
      <c r="I753" s="6">
        <v>0</v>
      </c>
      <c r="J753" s="6">
        <v>0</v>
      </c>
      <c r="K753" s="6">
        <v>0</v>
      </c>
      <c r="L753" s="6">
        <v>0</v>
      </c>
      <c r="M753" s="6">
        <v>0</v>
      </c>
    </row>
    <row r="754" spans="1:13" ht="20.100000000000001" customHeight="1" x14ac:dyDescent="0.15">
      <c r="A754" s="13" t="s">
        <v>1324</v>
      </c>
      <c r="B754" s="6">
        <v>103569.2</v>
      </c>
      <c r="C754" s="6">
        <v>103569.2</v>
      </c>
      <c r="D754" s="6">
        <v>103569.2</v>
      </c>
      <c r="E754" s="6">
        <v>0</v>
      </c>
      <c r="F754" s="6">
        <v>0</v>
      </c>
      <c r="G754" s="6">
        <v>0</v>
      </c>
      <c r="H754" s="6">
        <v>0</v>
      </c>
      <c r="I754" s="6">
        <v>0</v>
      </c>
      <c r="J754" s="6">
        <v>0</v>
      </c>
      <c r="K754" s="6">
        <v>0</v>
      </c>
      <c r="L754" s="6">
        <v>0</v>
      </c>
      <c r="M754" s="6">
        <v>0</v>
      </c>
    </row>
    <row r="755" spans="1:13" ht="20.100000000000001" customHeight="1" x14ac:dyDescent="0.15">
      <c r="A755" s="13" t="s">
        <v>1328</v>
      </c>
      <c r="B755" s="6">
        <v>5906.11</v>
      </c>
      <c r="C755" s="6">
        <v>0</v>
      </c>
      <c r="D755" s="6">
        <v>0</v>
      </c>
      <c r="E755" s="6">
        <v>0</v>
      </c>
      <c r="F755" s="6">
        <v>0</v>
      </c>
      <c r="G755" s="6">
        <v>0</v>
      </c>
      <c r="H755" s="6">
        <v>0</v>
      </c>
      <c r="I755" s="6">
        <v>0</v>
      </c>
      <c r="J755" s="6">
        <v>0</v>
      </c>
      <c r="K755" s="6">
        <v>0</v>
      </c>
      <c r="L755" s="6">
        <v>0</v>
      </c>
      <c r="M755" s="6">
        <v>0</v>
      </c>
    </row>
    <row r="756" spans="1:13" ht="20.100000000000001" customHeight="1" x14ac:dyDescent="0.15">
      <c r="A756" s="13" t="s">
        <v>1332</v>
      </c>
      <c r="B756" s="6">
        <v>0</v>
      </c>
      <c r="C756" s="6">
        <v>0</v>
      </c>
      <c r="D756" s="6">
        <v>0</v>
      </c>
      <c r="E756" s="6">
        <v>0</v>
      </c>
      <c r="F756" s="6">
        <v>0</v>
      </c>
      <c r="G756" s="6">
        <v>0</v>
      </c>
      <c r="H756" s="6">
        <v>0</v>
      </c>
      <c r="I756" s="6">
        <v>0</v>
      </c>
      <c r="J756" s="6">
        <v>0</v>
      </c>
      <c r="K756" s="6">
        <v>0</v>
      </c>
      <c r="L756" s="6">
        <v>0</v>
      </c>
      <c r="M756" s="6">
        <v>0</v>
      </c>
    </row>
    <row r="757" spans="1:13" ht="20.100000000000001" customHeight="1" x14ac:dyDescent="0.15">
      <c r="A757" s="13" t="s">
        <v>1336</v>
      </c>
      <c r="B757" s="6">
        <v>5720</v>
      </c>
      <c r="C757" s="6">
        <v>4898.6499999999996</v>
      </c>
      <c r="D757" s="6">
        <v>4898.6499999999996</v>
      </c>
      <c r="E757" s="6">
        <v>0</v>
      </c>
      <c r="F757" s="6">
        <v>0</v>
      </c>
      <c r="G757" s="6">
        <v>0</v>
      </c>
      <c r="H757" s="6">
        <v>0</v>
      </c>
      <c r="I757" s="6">
        <v>0</v>
      </c>
      <c r="J757" s="6">
        <v>0</v>
      </c>
      <c r="K757" s="6">
        <v>0</v>
      </c>
      <c r="L757" s="6">
        <v>0</v>
      </c>
      <c r="M757" s="6">
        <v>0</v>
      </c>
    </row>
    <row r="758" spans="1:13" ht="20.100000000000001" customHeight="1" x14ac:dyDescent="0.15">
      <c r="A758" s="13" t="s">
        <v>1338</v>
      </c>
      <c r="B758" s="6">
        <v>10995.63</v>
      </c>
      <c r="C758" s="6">
        <v>10995.63</v>
      </c>
      <c r="D758" s="6">
        <v>10995.63</v>
      </c>
      <c r="E758" s="6">
        <v>0</v>
      </c>
      <c r="F758" s="6">
        <v>0</v>
      </c>
      <c r="G758" s="6">
        <v>0</v>
      </c>
      <c r="H758" s="6">
        <v>0</v>
      </c>
      <c r="I758" s="6">
        <v>0</v>
      </c>
      <c r="J758" s="6">
        <v>0</v>
      </c>
      <c r="K758" s="6">
        <v>0</v>
      </c>
      <c r="L758" s="6">
        <v>0</v>
      </c>
      <c r="M758" s="6">
        <v>0</v>
      </c>
    </row>
    <row r="759" spans="1:13" ht="20.100000000000001" customHeight="1" x14ac:dyDescent="0.15">
      <c r="A759" s="13" t="s">
        <v>1342</v>
      </c>
      <c r="B759" s="6">
        <v>257334.92</v>
      </c>
      <c r="C759" s="6">
        <v>0</v>
      </c>
      <c r="D759" s="6">
        <v>0</v>
      </c>
      <c r="E759" s="6">
        <v>0</v>
      </c>
      <c r="F759" s="6">
        <v>0</v>
      </c>
      <c r="G759" s="6">
        <v>0</v>
      </c>
      <c r="H759" s="6">
        <v>0</v>
      </c>
      <c r="I759" s="6">
        <v>0</v>
      </c>
      <c r="J759" s="6">
        <v>0</v>
      </c>
      <c r="K759" s="6">
        <v>0</v>
      </c>
      <c r="L759" s="6">
        <v>0</v>
      </c>
      <c r="M759" s="6">
        <v>0</v>
      </c>
    </row>
    <row r="760" spans="1:13" ht="20.100000000000001" customHeight="1" x14ac:dyDescent="0.15">
      <c r="A760" s="13" t="s">
        <v>1346</v>
      </c>
      <c r="B760" s="6">
        <v>270151.39</v>
      </c>
      <c r="C760" s="6">
        <v>0</v>
      </c>
      <c r="D760" s="6">
        <v>0</v>
      </c>
      <c r="E760" s="6">
        <v>0</v>
      </c>
      <c r="F760" s="6">
        <v>0</v>
      </c>
      <c r="G760" s="6">
        <v>0</v>
      </c>
      <c r="H760" s="6">
        <v>0</v>
      </c>
      <c r="I760" s="6">
        <v>0</v>
      </c>
      <c r="J760" s="6">
        <v>0</v>
      </c>
      <c r="K760" s="6">
        <v>0</v>
      </c>
      <c r="L760" s="6">
        <v>0</v>
      </c>
      <c r="M760" s="6">
        <v>0</v>
      </c>
    </row>
    <row r="761" spans="1:13" ht="20.100000000000001" customHeight="1" x14ac:dyDescent="0.15">
      <c r="A761" s="13" t="s">
        <v>1350</v>
      </c>
      <c r="B761" s="6">
        <v>0</v>
      </c>
      <c r="C761" s="6">
        <v>0</v>
      </c>
      <c r="D761" s="6">
        <v>0</v>
      </c>
      <c r="E761" s="6">
        <v>0</v>
      </c>
      <c r="F761" s="6">
        <v>0</v>
      </c>
      <c r="G761" s="6">
        <v>0</v>
      </c>
      <c r="H761" s="6">
        <v>0</v>
      </c>
      <c r="I761" s="6">
        <v>0</v>
      </c>
      <c r="J761" s="6">
        <v>0</v>
      </c>
      <c r="K761" s="6">
        <v>0</v>
      </c>
      <c r="L761" s="6">
        <v>0</v>
      </c>
      <c r="M761" s="6">
        <v>0</v>
      </c>
    </row>
    <row r="762" spans="1:13" ht="20.100000000000001" customHeight="1" x14ac:dyDescent="0.15">
      <c r="A762" s="13" t="s">
        <v>1354</v>
      </c>
      <c r="B762" s="6">
        <v>77363.94</v>
      </c>
      <c r="C762" s="6">
        <v>77363.94</v>
      </c>
      <c r="D762" s="6">
        <v>77363.94</v>
      </c>
      <c r="E762" s="6">
        <v>0</v>
      </c>
      <c r="F762" s="6">
        <v>0</v>
      </c>
      <c r="G762" s="6">
        <v>0</v>
      </c>
      <c r="H762" s="6">
        <v>0</v>
      </c>
      <c r="I762" s="6">
        <v>0</v>
      </c>
      <c r="J762" s="6">
        <v>0</v>
      </c>
      <c r="K762" s="6">
        <v>0</v>
      </c>
      <c r="L762" s="6">
        <v>0</v>
      </c>
      <c r="M762" s="6">
        <v>0</v>
      </c>
    </row>
    <row r="763" spans="1:13" ht="20.100000000000001" customHeight="1" x14ac:dyDescent="0.15">
      <c r="A763" s="13" t="s">
        <v>1358</v>
      </c>
      <c r="B763" s="6">
        <v>41800</v>
      </c>
      <c r="C763" s="6">
        <v>49417.38</v>
      </c>
      <c r="D763" s="6">
        <v>49417.38</v>
      </c>
      <c r="E763" s="6">
        <v>0</v>
      </c>
      <c r="F763" s="6">
        <v>0</v>
      </c>
      <c r="G763" s="6">
        <v>0</v>
      </c>
      <c r="H763" s="6">
        <v>0</v>
      </c>
      <c r="I763" s="6">
        <v>0</v>
      </c>
      <c r="J763" s="6">
        <v>0</v>
      </c>
      <c r="K763" s="6">
        <v>0</v>
      </c>
      <c r="L763" s="6">
        <v>0</v>
      </c>
      <c r="M763" s="6">
        <v>0</v>
      </c>
    </row>
    <row r="764" spans="1:13" ht="20.100000000000001" customHeight="1" x14ac:dyDescent="0.15">
      <c r="A764" s="13" t="s">
        <v>1360</v>
      </c>
      <c r="B764" s="6">
        <v>76797</v>
      </c>
      <c r="C764" s="6">
        <v>76797</v>
      </c>
      <c r="D764" s="6">
        <v>76797</v>
      </c>
      <c r="E764" s="6">
        <v>0</v>
      </c>
      <c r="F764" s="6">
        <v>0</v>
      </c>
      <c r="G764" s="6">
        <v>0</v>
      </c>
      <c r="H764" s="6">
        <v>0</v>
      </c>
      <c r="I764" s="6">
        <v>0</v>
      </c>
      <c r="J764" s="6">
        <v>0</v>
      </c>
      <c r="K764" s="6">
        <v>0</v>
      </c>
      <c r="L764" s="6">
        <v>0</v>
      </c>
      <c r="M764" s="6">
        <v>0</v>
      </c>
    </row>
    <row r="765" spans="1:13" ht="20.100000000000001" customHeight="1" x14ac:dyDescent="0.15">
      <c r="A765" s="13" t="s">
        <v>1364</v>
      </c>
      <c r="B765" s="6">
        <v>46800.55</v>
      </c>
      <c r="C765" s="6">
        <v>46800.55</v>
      </c>
      <c r="D765" s="6">
        <v>46800.55</v>
      </c>
      <c r="E765" s="6">
        <v>0</v>
      </c>
      <c r="F765" s="6">
        <v>0</v>
      </c>
      <c r="G765" s="6">
        <v>0</v>
      </c>
      <c r="H765" s="6">
        <v>0</v>
      </c>
      <c r="I765" s="6">
        <v>0</v>
      </c>
      <c r="J765" s="6">
        <v>0</v>
      </c>
      <c r="K765" s="6">
        <v>0</v>
      </c>
      <c r="L765" s="6">
        <v>0</v>
      </c>
      <c r="M765" s="6">
        <v>0</v>
      </c>
    </row>
    <row r="766" spans="1:13" ht="20.100000000000001" customHeight="1" x14ac:dyDescent="0.15">
      <c r="A766" s="13" t="s">
        <v>1368</v>
      </c>
      <c r="B766" s="6">
        <v>11840</v>
      </c>
      <c r="C766" s="6">
        <v>11840</v>
      </c>
      <c r="D766" s="6">
        <v>11840</v>
      </c>
      <c r="E766" s="6">
        <v>0</v>
      </c>
      <c r="F766" s="6">
        <v>0</v>
      </c>
      <c r="G766" s="6">
        <v>0</v>
      </c>
      <c r="H766" s="6">
        <v>0</v>
      </c>
      <c r="I766" s="6">
        <v>0</v>
      </c>
      <c r="J766" s="6">
        <v>0</v>
      </c>
      <c r="K766" s="6">
        <v>0</v>
      </c>
      <c r="L766" s="6">
        <v>0</v>
      </c>
      <c r="M766" s="6">
        <v>0</v>
      </c>
    </row>
    <row r="767" spans="1:13" ht="20.100000000000001" customHeight="1" x14ac:dyDescent="0.15">
      <c r="A767" s="13" t="s">
        <v>1372</v>
      </c>
      <c r="B767" s="6">
        <v>54124</v>
      </c>
      <c r="C767" s="6">
        <v>54124</v>
      </c>
      <c r="D767" s="6">
        <v>54124</v>
      </c>
      <c r="E767" s="6">
        <v>0</v>
      </c>
      <c r="F767" s="6">
        <v>0</v>
      </c>
      <c r="G767" s="6">
        <v>0</v>
      </c>
      <c r="H767" s="6">
        <v>0</v>
      </c>
      <c r="I767" s="6">
        <v>0</v>
      </c>
      <c r="J767" s="6">
        <v>0</v>
      </c>
      <c r="K767" s="6">
        <v>0</v>
      </c>
      <c r="L767" s="6">
        <v>0</v>
      </c>
      <c r="M767" s="6">
        <v>0</v>
      </c>
    </row>
    <row r="768" spans="1:13" ht="20.100000000000001" customHeight="1" x14ac:dyDescent="0.15">
      <c r="A768" s="13" t="s">
        <v>1376</v>
      </c>
      <c r="B768" s="6">
        <v>25474.080000000002</v>
      </c>
      <c r="C768" s="6">
        <v>25474.080000000002</v>
      </c>
      <c r="D768" s="6">
        <v>25474.080000000002</v>
      </c>
      <c r="E768" s="6">
        <v>0</v>
      </c>
      <c r="F768" s="6">
        <v>0</v>
      </c>
      <c r="G768" s="6">
        <v>0</v>
      </c>
      <c r="H768" s="6">
        <v>0</v>
      </c>
      <c r="I768" s="6">
        <v>0</v>
      </c>
      <c r="J768" s="6">
        <v>0</v>
      </c>
      <c r="K768" s="6">
        <v>0</v>
      </c>
      <c r="L768" s="6">
        <v>0</v>
      </c>
      <c r="M768" s="6">
        <v>0</v>
      </c>
    </row>
    <row r="769" spans="1:13" ht="20.100000000000001" customHeight="1" x14ac:dyDescent="0.15">
      <c r="A769" s="13" t="s">
        <v>1380</v>
      </c>
      <c r="B769" s="6">
        <v>2838.09</v>
      </c>
      <c r="C769" s="6">
        <v>2838.09</v>
      </c>
      <c r="D769" s="6">
        <v>2838.09</v>
      </c>
      <c r="E769" s="6">
        <v>0</v>
      </c>
      <c r="F769" s="6">
        <v>0</v>
      </c>
      <c r="G769" s="6">
        <v>0</v>
      </c>
      <c r="H769" s="6">
        <v>0</v>
      </c>
      <c r="I769" s="6">
        <v>0</v>
      </c>
      <c r="J769" s="6">
        <v>0</v>
      </c>
      <c r="K769" s="6">
        <v>0</v>
      </c>
      <c r="L769" s="6">
        <v>0</v>
      </c>
      <c r="M769" s="6">
        <v>0</v>
      </c>
    </row>
    <row r="770" spans="1:13" ht="20.100000000000001" customHeight="1" x14ac:dyDescent="0.15">
      <c r="A770" s="13" t="s">
        <v>1384</v>
      </c>
      <c r="B770" s="6">
        <v>31088</v>
      </c>
      <c r="C770" s="6">
        <v>28447.37</v>
      </c>
      <c r="D770" s="6">
        <v>28447.37</v>
      </c>
      <c r="E770" s="6">
        <v>0</v>
      </c>
      <c r="F770" s="6">
        <v>0</v>
      </c>
      <c r="G770" s="6">
        <v>0</v>
      </c>
      <c r="H770" s="6">
        <v>0</v>
      </c>
      <c r="I770" s="6">
        <v>0</v>
      </c>
      <c r="J770" s="6">
        <v>0</v>
      </c>
      <c r="K770" s="6">
        <v>0</v>
      </c>
      <c r="L770" s="6">
        <v>0</v>
      </c>
      <c r="M770" s="6">
        <v>0</v>
      </c>
    </row>
    <row r="771" spans="1:13" ht="20.100000000000001" customHeight="1" x14ac:dyDescent="0.15">
      <c r="A771" s="13" t="s">
        <v>1388</v>
      </c>
      <c r="B771" s="6">
        <v>317920</v>
      </c>
      <c r="C771" s="6">
        <v>762486.38</v>
      </c>
      <c r="D771" s="6">
        <v>762486.38</v>
      </c>
      <c r="E771" s="6">
        <v>0</v>
      </c>
      <c r="F771" s="6">
        <v>0</v>
      </c>
      <c r="G771" s="6">
        <v>0</v>
      </c>
      <c r="H771" s="6">
        <v>0</v>
      </c>
      <c r="I771" s="6">
        <v>0</v>
      </c>
      <c r="J771" s="6">
        <v>0</v>
      </c>
      <c r="K771" s="6">
        <v>0</v>
      </c>
      <c r="L771" s="6">
        <v>0</v>
      </c>
      <c r="M771" s="6">
        <v>0</v>
      </c>
    </row>
    <row r="772" spans="1:13" ht="20.100000000000001" customHeight="1" x14ac:dyDescent="0.15">
      <c r="A772" s="13" t="s">
        <v>1392</v>
      </c>
      <c r="B772" s="6">
        <v>12600</v>
      </c>
      <c r="C772" s="6">
        <v>12600</v>
      </c>
      <c r="D772" s="6">
        <v>12600</v>
      </c>
      <c r="E772" s="6">
        <v>0</v>
      </c>
      <c r="F772" s="6">
        <v>0</v>
      </c>
      <c r="G772" s="6">
        <v>0</v>
      </c>
      <c r="H772" s="6">
        <v>0</v>
      </c>
      <c r="I772" s="6">
        <v>0</v>
      </c>
      <c r="J772" s="6">
        <v>0</v>
      </c>
      <c r="K772" s="6">
        <v>0</v>
      </c>
      <c r="L772" s="6">
        <v>0</v>
      </c>
      <c r="M772" s="6">
        <v>0</v>
      </c>
    </row>
    <row r="773" spans="1:13" ht="20.100000000000001" customHeight="1" x14ac:dyDescent="0.15">
      <c r="A773" s="13" t="s">
        <v>1396</v>
      </c>
      <c r="B773" s="6">
        <v>1342.9</v>
      </c>
      <c r="C773" s="6">
        <v>1342.9</v>
      </c>
      <c r="D773" s="6">
        <v>1342.9</v>
      </c>
      <c r="E773" s="6">
        <v>0</v>
      </c>
      <c r="F773" s="6">
        <v>0</v>
      </c>
      <c r="G773" s="6">
        <v>0</v>
      </c>
      <c r="H773" s="6">
        <v>0</v>
      </c>
      <c r="I773" s="6">
        <v>0</v>
      </c>
      <c r="J773" s="6">
        <v>0</v>
      </c>
      <c r="K773" s="6">
        <v>0</v>
      </c>
      <c r="L773" s="6">
        <v>0</v>
      </c>
      <c r="M773" s="6">
        <v>0</v>
      </c>
    </row>
    <row r="774" spans="1:13" ht="20.100000000000001" customHeight="1" x14ac:dyDescent="0.15">
      <c r="A774" s="13" t="s">
        <v>63</v>
      </c>
      <c r="B774" s="6">
        <v>0</v>
      </c>
      <c r="C774" s="6">
        <v>0</v>
      </c>
      <c r="D774" s="6">
        <v>0</v>
      </c>
      <c r="E774" s="6">
        <v>0</v>
      </c>
      <c r="F774" s="6">
        <v>0</v>
      </c>
      <c r="G774" s="6">
        <v>0</v>
      </c>
      <c r="H774" s="6">
        <v>0</v>
      </c>
      <c r="I774" s="6">
        <v>0</v>
      </c>
      <c r="J774" s="6">
        <v>0</v>
      </c>
      <c r="K774" s="6">
        <v>0</v>
      </c>
      <c r="L774" s="6">
        <v>0</v>
      </c>
      <c r="M774" s="6">
        <v>0</v>
      </c>
    </row>
    <row r="775" spans="1:13" ht="20.100000000000001" customHeight="1" x14ac:dyDescent="0.15">
      <c r="A775" s="13" t="s">
        <v>1403</v>
      </c>
      <c r="B775" s="6">
        <v>25517.88</v>
      </c>
      <c r="C775" s="6">
        <v>25517.88</v>
      </c>
      <c r="D775" s="6">
        <v>25517.88</v>
      </c>
      <c r="E775" s="6">
        <v>0</v>
      </c>
      <c r="F775" s="6">
        <v>0</v>
      </c>
      <c r="G775" s="6">
        <v>0</v>
      </c>
      <c r="H775" s="6">
        <v>0</v>
      </c>
      <c r="I775" s="6">
        <v>0</v>
      </c>
      <c r="J775" s="6">
        <v>0</v>
      </c>
      <c r="K775" s="6">
        <v>0</v>
      </c>
      <c r="L775" s="6">
        <v>0</v>
      </c>
      <c r="M775" s="6">
        <v>0</v>
      </c>
    </row>
    <row r="776" spans="1:13" ht="20.100000000000001" customHeight="1" x14ac:dyDescent="0.15">
      <c r="A776" s="13" t="s">
        <v>1407</v>
      </c>
      <c r="B776" s="6">
        <v>511000</v>
      </c>
      <c r="C776" s="6">
        <v>511000</v>
      </c>
      <c r="D776" s="6">
        <v>511000</v>
      </c>
      <c r="E776" s="6">
        <v>0</v>
      </c>
      <c r="F776" s="6">
        <v>0</v>
      </c>
      <c r="G776" s="6">
        <v>0</v>
      </c>
      <c r="H776" s="6">
        <v>0</v>
      </c>
      <c r="I776" s="6">
        <v>0</v>
      </c>
      <c r="J776" s="6">
        <v>0</v>
      </c>
      <c r="K776" s="6">
        <v>0</v>
      </c>
      <c r="L776" s="6">
        <v>0</v>
      </c>
      <c r="M776" s="6">
        <v>0</v>
      </c>
    </row>
    <row r="777" spans="1:13" ht="20.100000000000001" customHeight="1" x14ac:dyDescent="0.15">
      <c r="A777" s="13" t="s">
        <v>1411</v>
      </c>
      <c r="B777" s="6">
        <v>568.36</v>
      </c>
      <c r="C777" s="6">
        <v>568.36</v>
      </c>
      <c r="D777" s="6">
        <v>568.36</v>
      </c>
      <c r="E777" s="6">
        <v>0</v>
      </c>
      <c r="F777" s="6">
        <v>0</v>
      </c>
      <c r="G777" s="6">
        <v>0</v>
      </c>
      <c r="H777" s="6">
        <v>0</v>
      </c>
      <c r="I777" s="6">
        <v>0</v>
      </c>
      <c r="J777" s="6">
        <v>0</v>
      </c>
      <c r="K777" s="6">
        <v>0</v>
      </c>
      <c r="L777" s="6">
        <v>0</v>
      </c>
      <c r="M777" s="6">
        <v>0</v>
      </c>
    </row>
    <row r="778" spans="1:13" ht="20.100000000000001" customHeight="1" x14ac:dyDescent="0.15">
      <c r="A778" s="13" t="s">
        <v>1415</v>
      </c>
      <c r="B778" s="6">
        <v>6150</v>
      </c>
      <c r="C778" s="6">
        <v>6150</v>
      </c>
      <c r="D778" s="6">
        <v>6150</v>
      </c>
      <c r="E778" s="6">
        <v>0</v>
      </c>
      <c r="F778" s="6">
        <v>0</v>
      </c>
      <c r="G778" s="6">
        <v>0</v>
      </c>
      <c r="H778" s="6">
        <v>0</v>
      </c>
      <c r="I778" s="6">
        <v>0</v>
      </c>
      <c r="J778" s="6">
        <v>0</v>
      </c>
      <c r="K778" s="6">
        <v>0</v>
      </c>
      <c r="L778" s="6">
        <v>0</v>
      </c>
      <c r="M778" s="6">
        <v>0</v>
      </c>
    </row>
    <row r="779" spans="1:13" ht="20.100000000000001" customHeight="1" x14ac:dyDescent="0.15">
      <c r="A779" s="13" t="s">
        <v>1419</v>
      </c>
      <c r="B779" s="6">
        <v>10017</v>
      </c>
      <c r="C779" s="6">
        <v>10017</v>
      </c>
      <c r="D779" s="6">
        <v>10017</v>
      </c>
      <c r="E779" s="6">
        <v>0</v>
      </c>
      <c r="F779" s="6">
        <v>0</v>
      </c>
      <c r="G779" s="6">
        <v>0</v>
      </c>
      <c r="H779" s="6">
        <v>0</v>
      </c>
      <c r="I779" s="6">
        <v>0</v>
      </c>
      <c r="J779" s="6">
        <v>0</v>
      </c>
      <c r="K779" s="6">
        <v>0</v>
      </c>
      <c r="L779" s="6">
        <v>0</v>
      </c>
      <c r="M779" s="6">
        <v>0</v>
      </c>
    </row>
    <row r="780" spans="1:13" ht="20.100000000000001" customHeight="1" x14ac:dyDescent="0.15">
      <c r="A780" s="13" t="s">
        <v>1423</v>
      </c>
      <c r="B780" s="6">
        <v>105975.61</v>
      </c>
      <c r="C780" s="6">
        <v>105975.61</v>
      </c>
      <c r="D780" s="6">
        <v>105975.61</v>
      </c>
      <c r="E780" s="6">
        <v>0</v>
      </c>
      <c r="F780" s="6">
        <v>0</v>
      </c>
      <c r="G780" s="6">
        <v>0</v>
      </c>
      <c r="H780" s="6">
        <v>0</v>
      </c>
      <c r="I780" s="6">
        <v>0</v>
      </c>
      <c r="J780" s="6">
        <v>0</v>
      </c>
      <c r="K780" s="6">
        <v>0</v>
      </c>
      <c r="L780" s="6">
        <v>0</v>
      </c>
      <c r="M780" s="6">
        <v>0</v>
      </c>
    </row>
    <row r="781" spans="1:13" ht="20.100000000000001" customHeight="1" x14ac:dyDescent="0.15">
      <c r="A781" s="13" t="s">
        <v>1425</v>
      </c>
      <c r="B781" s="6">
        <v>95700</v>
      </c>
      <c r="C781" s="6">
        <v>95700</v>
      </c>
      <c r="D781" s="6">
        <v>95700</v>
      </c>
      <c r="E781" s="6">
        <v>0</v>
      </c>
      <c r="F781" s="6">
        <v>0</v>
      </c>
      <c r="G781" s="6">
        <v>0</v>
      </c>
      <c r="H781" s="6">
        <v>0</v>
      </c>
      <c r="I781" s="6">
        <v>0</v>
      </c>
      <c r="J781" s="6">
        <v>0</v>
      </c>
      <c r="K781" s="6">
        <v>0</v>
      </c>
      <c r="L781" s="6">
        <v>0</v>
      </c>
      <c r="M781" s="6">
        <v>0</v>
      </c>
    </row>
    <row r="782" spans="1:13" ht="20.100000000000001" customHeight="1" x14ac:dyDescent="0.15">
      <c r="A782" s="13" t="s">
        <v>1429</v>
      </c>
      <c r="B782" s="6">
        <v>3441.75</v>
      </c>
      <c r="C782" s="6">
        <v>0</v>
      </c>
      <c r="D782" s="6">
        <v>0</v>
      </c>
      <c r="E782" s="6">
        <v>0</v>
      </c>
      <c r="F782" s="6">
        <v>0</v>
      </c>
      <c r="G782" s="6">
        <v>0</v>
      </c>
      <c r="H782" s="6">
        <v>0</v>
      </c>
      <c r="I782" s="6">
        <v>0</v>
      </c>
      <c r="J782" s="6">
        <v>0</v>
      </c>
      <c r="K782" s="6">
        <v>0</v>
      </c>
      <c r="L782" s="6">
        <v>0</v>
      </c>
      <c r="M782" s="6">
        <v>0</v>
      </c>
    </row>
    <row r="783" spans="1:13" ht="20.100000000000001" customHeight="1" x14ac:dyDescent="0.15">
      <c r="A783" s="13" t="s">
        <v>1431</v>
      </c>
      <c r="B783" s="6">
        <v>11840</v>
      </c>
      <c r="C783" s="6">
        <v>11840</v>
      </c>
      <c r="D783" s="6">
        <v>11840</v>
      </c>
      <c r="E783" s="6">
        <v>0</v>
      </c>
      <c r="F783" s="6">
        <v>0</v>
      </c>
      <c r="G783" s="6">
        <v>0</v>
      </c>
      <c r="H783" s="6">
        <v>0</v>
      </c>
      <c r="I783" s="6">
        <v>0</v>
      </c>
      <c r="J783" s="6">
        <v>0</v>
      </c>
      <c r="K783" s="6">
        <v>0</v>
      </c>
      <c r="L783" s="6">
        <v>0</v>
      </c>
      <c r="M783" s="6">
        <v>0</v>
      </c>
    </row>
    <row r="784" spans="1:13" ht="20.100000000000001" customHeight="1" x14ac:dyDescent="0.15">
      <c r="A784" s="13" t="s">
        <v>66</v>
      </c>
      <c r="B784" s="6">
        <v>88831.08</v>
      </c>
      <c r="C784" s="6">
        <v>172191.37</v>
      </c>
      <c r="D784" s="6">
        <v>172191.37</v>
      </c>
      <c r="E784" s="6">
        <v>0</v>
      </c>
      <c r="F784" s="6">
        <v>0</v>
      </c>
      <c r="G784" s="6">
        <v>0</v>
      </c>
      <c r="H784" s="6">
        <v>0</v>
      </c>
      <c r="I784" s="6">
        <v>0</v>
      </c>
      <c r="J784" s="6">
        <v>0</v>
      </c>
      <c r="K784" s="6">
        <v>0</v>
      </c>
      <c r="L784" s="6">
        <v>0</v>
      </c>
      <c r="M784" s="6">
        <v>0</v>
      </c>
    </row>
    <row r="785" spans="1:13" ht="20.100000000000001" customHeight="1" x14ac:dyDescent="0.15">
      <c r="A785" s="13" t="s">
        <v>1438</v>
      </c>
      <c r="B785" s="6">
        <v>246633.64</v>
      </c>
      <c r="C785" s="6">
        <v>117236.55</v>
      </c>
      <c r="D785" s="6">
        <v>117236.55</v>
      </c>
      <c r="E785" s="6">
        <v>0</v>
      </c>
      <c r="F785" s="6">
        <v>0</v>
      </c>
      <c r="G785" s="6">
        <v>0</v>
      </c>
      <c r="H785" s="6">
        <v>0</v>
      </c>
      <c r="I785" s="6">
        <v>0</v>
      </c>
      <c r="J785" s="6">
        <v>0</v>
      </c>
      <c r="K785" s="6">
        <v>0</v>
      </c>
      <c r="L785" s="6">
        <v>0</v>
      </c>
      <c r="M785" s="6">
        <v>0</v>
      </c>
    </row>
    <row r="786" spans="1:13" ht="20.100000000000001" customHeight="1" x14ac:dyDescent="0.15">
      <c r="A786" s="13" t="s">
        <v>1442</v>
      </c>
      <c r="B786" s="6">
        <v>66837.75</v>
      </c>
      <c r="C786" s="6">
        <v>127200</v>
      </c>
      <c r="D786" s="6">
        <v>127200</v>
      </c>
      <c r="E786" s="6">
        <v>0</v>
      </c>
      <c r="F786" s="6">
        <v>0</v>
      </c>
      <c r="G786" s="6">
        <v>0</v>
      </c>
      <c r="H786" s="6">
        <v>0</v>
      </c>
      <c r="I786" s="6">
        <v>0</v>
      </c>
      <c r="J786" s="6">
        <v>0</v>
      </c>
      <c r="K786" s="6">
        <v>0</v>
      </c>
      <c r="L786" s="6">
        <v>0</v>
      </c>
      <c r="M786" s="6">
        <v>0</v>
      </c>
    </row>
    <row r="787" spans="1:13" ht="20.100000000000001" customHeight="1" x14ac:dyDescent="0.15">
      <c r="A787" s="13" t="s">
        <v>1446</v>
      </c>
      <c r="B787" s="6">
        <v>43000</v>
      </c>
      <c r="C787" s="6">
        <v>43000</v>
      </c>
      <c r="D787" s="6">
        <v>43000</v>
      </c>
      <c r="E787" s="6">
        <v>0</v>
      </c>
      <c r="F787" s="6">
        <v>0</v>
      </c>
      <c r="G787" s="6">
        <v>0</v>
      </c>
      <c r="H787" s="6">
        <v>0</v>
      </c>
      <c r="I787" s="6">
        <v>0</v>
      </c>
      <c r="J787" s="6">
        <v>0</v>
      </c>
      <c r="K787" s="6">
        <v>0</v>
      </c>
      <c r="L787" s="6">
        <v>0</v>
      </c>
      <c r="M787" s="6">
        <v>0</v>
      </c>
    </row>
    <row r="788" spans="1:13" ht="20.100000000000001" customHeight="1" x14ac:dyDescent="0.15">
      <c r="A788" s="13" t="s">
        <v>1450</v>
      </c>
      <c r="B788" s="6">
        <v>474285.41</v>
      </c>
      <c r="C788" s="6">
        <v>135561.44</v>
      </c>
      <c r="D788" s="6">
        <v>135561.44</v>
      </c>
      <c r="E788" s="6">
        <v>0</v>
      </c>
      <c r="F788" s="6">
        <v>0</v>
      </c>
      <c r="G788" s="6">
        <v>0</v>
      </c>
      <c r="H788" s="6">
        <v>0</v>
      </c>
      <c r="I788" s="6">
        <v>0</v>
      </c>
      <c r="J788" s="6">
        <v>0</v>
      </c>
      <c r="K788" s="6">
        <v>0</v>
      </c>
      <c r="L788" s="6">
        <v>0</v>
      </c>
      <c r="M788" s="6">
        <v>0</v>
      </c>
    </row>
    <row r="789" spans="1:13" ht="20.100000000000001" customHeight="1" x14ac:dyDescent="0.15">
      <c r="A789" s="13" t="s">
        <v>1454</v>
      </c>
      <c r="B789" s="6">
        <v>18880</v>
      </c>
      <c r="C789" s="6">
        <v>4720</v>
      </c>
      <c r="D789" s="6">
        <v>4720</v>
      </c>
      <c r="E789" s="6">
        <v>0</v>
      </c>
      <c r="F789" s="6">
        <v>0</v>
      </c>
      <c r="G789" s="6">
        <v>0</v>
      </c>
      <c r="H789" s="6">
        <v>0</v>
      </c>
      <c r="I789" s="6">
        <v>0</v>
      </c>
      <c r="J789" s="6">
        <v>0</v>
      </c>
      <c r="K789" s="6">
        <v>0</v>
      </c>
      <c r="L789" s="6">
        <v>0</v>
      </c>
      <c r="M789" s="6">
        <v>0</v>
      </c>
    </row>
    <row r="790" spans="1:13" ht="20.100000000000001" customHeight="1" x14ac:dyDescent="0.15">
      <c r="A790" s="13" t="s">
        <v>1456</v>
      </c>
      <c r="B790" s="6">
        <v>1599</v>
      </c>
      <c r="C790" s="6">
        <v>1599</v>
      </c>
      <c r="D790" s="6">
        <v>1599</v>
      </c>
      <c r="E790" s="6">
        <v>0</v>
      </c>
      <c r="F790" s="6">
        <v>0</v>
      </c>
      <c r="G790" s="6">
        <v>0</v>
      </c>
      <c r="H790" s="6">
        <v>0</v>
      </c>
      <c r="I790" s="6">
        <v>0</v>
      </c>
      <c r="J790" s="6">
        <v>0</v>
      </c>
      <c r="K790" s="6">
        <v>0</v>
      </c>
      <c r="L790" s="6">
        <v>0</v>
      </c>
      <c r="M790" s="6">
        <v>0</v>
      </c>
    </row>
    <row r="791" spans="1:13" ht="20.100000000000001" customHeight="1" x14ac:dyDescent="0.15">
      <c r="A791" s="13" t="s">
        <v>1458</v>
      </c>
      <c r="B791" s="6">
        <v>2600</v>
      </c>
      <c r="C791" s="6">
        <v>1300</v>
      </c>
      <c r="D791" s="6">
        <v>1300</v>
      </c>
      <c r="E791" s="6">
        <v>0</v>
      </c>
      <c r="F791" s="6">
        <v>0</v>
      </c>
      <c r="G791" s="6">
        <v>0</v>
      </c>
      <c r="H791" s="6">
        <v>0</v>
      </c>
      <c r="I791" s="6">
        <v>0</v>
      </c>
      <c r="J791" s="6">
        <v>0</v>
      </c>
      <c r="K791" s="6">
        <v>0</v>
      </c>
      <c r="L791" s="6">
        <v>0</v>
      </c>
      <c r="M791" s="6">
        <v>0</v>
      </c>
    </row>
    <row r="792" spans="1:13" ht="20.100000000000001" customHeight="1" x14ac:dyDescent="0.15">
      <c r="A792" s="13" t="s">
        <v>1460</v>
      </c>
      <c r="B792" s="6">
        <v>20024.400000000001</v>
      </c>
      <c r="C792" s="6">
        <v>2022.44</v>
      </c>
      <c r="D792" s="6">
        <v>2022.44</v>
      </c>
      <c r="E792" s="6">
        <v>0</v>
      </c>
      <c r="F792" s="6">
        <v>0</v>
      </c>
      <c r="G792" s="6">
        <v>0</v>
      </c>
      <c r="H792" s="6">
        <v>0</v>
      </c>
      <c r="I792" s="6">
        <v>0</v>
      </c>
      <c r="J792" s="6">
        <v>0</v>
      </c>
      <c r="K792" s="6">
        <v>0</v>
      </c>
      <c r="L792" s="6">
        <v>0</v>
      </c>
      <c r="M792" s="6">
        <v>0</v>
      </c>
    </row>
    <row r="793" spans="1:13" ht="20.100000000000001" customHeight="1" x14ac:dyDescent="0.15">
      <c r="A793" s="13" t="s">
        <v>1462</v>
      </c>
      <c r="B793" s="6">
        <v>3250</v>
      </c>
      <c r="C793" s="6">
        <v>3250</v>
      </c>
      <c r="D793" s="6">
        <v>3250</v>
      </c>
      <c r="E793" s="6">
        <v>0</v>
      </c>
      <c r="F793" s="6">
        <v>0</v>
      </c>
      <c r="G793" s="6">
        <v>0</v>
      </c>
      <c r="H793" s="6">
        <v>0</v>
      </c>
      <c r="I793" s="6">
        <v>0</v>
      </c>
      <c r="J793" s="6">
        <v>0</v>
      </c>
      <c r="K793" s="6">
        <v>0</v>
      </c>
      <c r="L793" s="6">
        <v>0</v>
      </c>
      <c r="M793" s="6">
        <v>0</v>
      </c>
    </row>
    <row r="794" spans="1:13" ht="20.100000000000001" customHeight="1" x14ac:dyDescent="0.15">
      <c r="A794" s="13" t="s">
        <v>69</v>
      </c>
      <c r="B794" s="6">
        <v>6227.52</v>
      </c>
      <c r="C794" s="6">
        <v>6227.52</v>
      </c>
      <c r="D794" s="6">
        <v>6227.52</v>
      </c>
      <c r="E794" s="6">
        <v>0</v>
      </c>
      <c r="F794" s="6">
        <v>0</v>
      </c>
      <c r="G794" s="6">
        <v>0</v>
      </c>
      <c r="H794" s="6">
        <v>0</v>
      </c>
      <c r="I794" s="6">
        <v>0</v>
      </c>
      <c r="J794" s="6">
        <v>0</v>
      </c>
      <c r="K794" s="6">
        <v>0</v>
      </c>
      <c r="L794" s="6">
        <v>0</v>
      </c>
      <c r="M794" s="6">
        <v>0</v>
      </c>
    </row>
    <row r="795" spans="1:13" ht="20.100000000000001" customHeight="1" x14ac:dyDescent="0.15">
      <c r="A795" s="13" t="s">
        <v>71</v>
      </c>
      <c r="B795" s="6">
        <v>14728</v>
      </c>
      <c r="C795" s="6">
        <v>7364</v>
      </c>
      <c r="D795" s="6">
        <v>7364</v>
      </c>
      <c r="E795" s="6">
        <v>0</v>
      </c>
      <c r="F795" s="6">
        <v>0</v>
      </c>
      <c r="G795" s="6">
        <v>0</v>
      </c>
      <c r="H795" s="6">
        <v>0</v>
      </c>
      <c r="I795" s="6">
        <v>0</v>
      </c>
      <c r="J795" s="6">
        <v>0</v>
      </c>
      <c r="K795" s="6">
        <v>0</v>
      </c>
      <c r="L795" s="6">
        <v>0</v>
      </c>
      <c r="M795" s="6">
        <v>0</v>
      </c>
    </row>
    <row r="796" spans="1:13" ht="20.100000000000001" customHeight="1" x14ac:dyDescent="0.15">
      <c r="A796" s="13" t="s">
        <v>73</v>
      </c>
      <c r="B796" s="6">
        <v>10000</v>
      </c>
      <c r="C796" s="6">
        <v>7000</v>
      </c>
      <c r="D796" s="6">
        <v>7000</v>
      </c>
      <c r="E796" s="6">
        <v>0</v>
      </c>
      <c r="F796" s="6">
        <v>0</v>
      </c>
      <c r="G796" s="6">
        <v>0</v>
      </c>
      <c r="H796" s="6">
        <v>0</v>
      </c>
      <c r="I796" s="6">
        <v>0</v>
      </c>
      <c r="J796" s="6">
        <v>0</v>
      </c>
      <c r="K796" s="6">
        <v>0</v>
      </c>
      <c r="L796" s="6">
        <v>0</v>
      </c>
      <c r="M796" s="6">
        <v>0</v>
      </c>
    </row>
    <row r="797" spans="1:13" ht="20.100000000000001" customHeight="1" x14ac:dyDescent="0.15">
      <c r="A797" s="13" t="s">
        <v>76</v>
      </c>
      <c r="B797" s="6">
        <v>527.04</v>
      </c>
      <c r="C797" s="6">
        <v>263.52</v>
      </c>
      <c r="D797" s="6">
        <v>263.52</v>
      </c>
      <c r="E797" s="6">
        <v>0</v>
      </c>
      <c r="F797" s="6">
        <v>0</v>
      </c>
      <c r="G797" s="6">
        <v>0</v>
      </c>
      <c r="H797" s="6">
        <v>0</v>
      </c>
      <c r="I797" s="6">
        <v>0</v>
      </c>
      <c r="J797" s="6">
        <v>0</v>
      </c>
      <c r="K797" s="6">
        <v>0</v>
      </c>
      <c r="L797" s="6">
        <v>0</v>
      </c>
      <c r="M797" s="6">
        <v>0</v>
      </c>
    </row>
    <row r="798" spans="1:13" ht="20.100000000000001" customHeight="1" x14ac:dyDescent="0.15">
      <c r="A798" s="13" t="s">
        <v>79</v>
      </c>
      <c r="B798" s="6">
        <v>1570</v>
      </c>
      <c r="C798" s="6">
        <v>1570</v>
      </c>
      <c r="D798" s="6">
        <v>1570</v>
      </c>
      <c r="E798" s="6">
        <v>0</v>
      </c>
      <c r="F798" s="6">
        <v>0</v>
      </c>
      <c r="G798" s="6">
        <v>0</v>
      </c>
      <c r="H798" s="6">
        <v>0</v>
      </c>
      <c r="I798" s="6">
        <v>0</v>
      </c>
      <c r="J798" s="6">
        <v>0</v>
      </c>
      <c r="K798" s="6">
        <v>0</v>
      </c>
      <c r="L798" s="6">
        <v>0</v>
      </c>
      <c r="M798" s="6">
        <v>0</v>
      </c>
    </row>
    <row r="799" spans="1:13" ht="20.100000000000001" customHeight="1" x14ac:dyDescent="0.15">
      <c r="A799" s="13" t="s">
        <v>1479</v>
      </c>
      <c r="B799" s="6">
        <v>1662.1</v>
      </c>
      <c r="C799" s="6">
        <v>1662.1</v>
      </c>
      <c r="D799" s="6">
        <v>1662.1</v>
      </c>
      <c r="E799" s="6">
        <v>0</v>
      </c>
      <c r="F799" s="6">
        <v>0</v>
      </c>
      <c r="G799" s="6">
        <v>0</v>
      </c>
      <c r="H799" s="6">
        <v>0</v>
      </c>
      <c r="I799" s="6">
        <v>0</v>
      </c>
      <c r="J799" s="6">
        <v>0</v>
      </c>
      <c r="K799" s="6">
        <v>0</v>
      </c>
      <c r="L799" s="6">
        <v>0</v>
      </c>
      <c r="M799" s="6">
        <v>0</v>
      </c>
    </row>
    <row r="800" spans="1:13" ht="20.100000000000001" customHeight="1" x14ac:dyDescent="0.15">
      <c r="A800" s="13" t="s">
        <v>1481</v>
      </c>
      <c r="B800" s="6">
        <v>294</v>
      </c>
      <c r="C800" s="6">
        <v>294</v>
      </c>
      <c r="D800" s="6">
        <v>294</v>
      </c>
      <c r="E800" s="6">
        <v>0</v>
      </c>
      <c r="F800" s="6">
        <v>0</v>
      </c>
      <c r="G800" s="6">
        <v>0</v>
      </c>
      <c r="H800" s="6">
        <v>0</v>
      </c>
      <c r="I800" s="6">
        <v>0</v>
      </c>
      <c r="J800" s="6">
        <v>0</v>
      </c>
      <c r="K800" s="6">
        <v>0</v>
      </c>
      <c r="L800" s="6">
        <v>0</v>
      </c>
      <c r="M800" s="6">
        <v>0</v>
      </c>
    </row>
    <row r="801" spans="1:13" ht="20.100000000000001" customHeight="1" x14ac:dyDescent="0.15">
      <c r="A801" s="13" t="s">
        <v>1483</v>
      </c>
      <c r="B801" s="6">
        <v>3000</v>
      </c>
      <c r="C801" s="6">
        <v>3000</v>
      </c>
      <c r="D801" s="6">
        <v>3000</v>
      </c>
      <c r="E801" s="6">
        <v>0</v>
      </c>
      <c r="F801" s="6">
        <v>0</v>
      </c>
      <c r="G801" s="6">
        <v>0</v>
      </c>
      <c r="H801" s="6">
        <v>0</v>
      </c>
      <c r="I801" s="6">
        <v>0</v>
      </c>
      <c r="J801" s="6">
        <v>0</v>
      </c>
      <c r="K801" s="6">
        <v>0</v>
      </c>
      <c r="L801" s="6">
        <v>0</v>
      </c>
      <c r="M801" s="6">
        <v>0</v>
      </c>
    </row>
    <row r="802" spans="1:13" ht="20.100000000000001" customHeight="1" x14ac:dyDescent="0.15">
      <c r="A802" s="13" t="s">
        <v>1485</v>
      </c>
      <c r="B802" s="6">
        <v>694.05</v>
      </c>
      <c r="C802" s="6">
        <v>694.05</v>
      </c>
      <c r="D802" s="6">
        <v>694.05</v>
      </c>
      <c r="E802" s="6">
        <v>0</v>
      </c>
      <c r="F802" s="6">
        <v>0</v>
      </c>
      <c r="G802" s="6">
        <v>0</v>
      </c>
      <c r="H802" s="6">
        <v>0</v>
      </c>
      <c r="I802" s="6">
        <v>0</v>
      </c>
      <c r="J802" s="6">
        <v>0</v>
      </c>
      <c r="K802" s="6">
        <v>0</v>
      </c>
      <c r="L802" s="6">
        <v>0</v>
      </c>
      <c r="M802" s="6">
        <v>0</v>
      </c>
    </row>
    <row r="803" spans="1:13" ht="20.100000000000001" customHeight="1" x14ac:dyDescent="0.15">
      <c r="A803" s="13" t="s">
        <v>1489</v>
      </c>
      <c r="B803" s="6">
        <v>970</v>
      </c>
      <c r="C803" s="6">
        <v>970</v>
      </c>
      <c r="D803" s="6">
        <v>970</v>
      </c>
      <c r="E803" s="6">
        <v>0</v>
      </c>
      <c r="F803" s="6">
        <v>0</v>
      </c>
      <c r="G803" s="6">
        <v>0</v>
      </c>
      <c r="H803" s="6">
        <v>0</v>
      </c>
      <c r="I803" s="6">
        <v>0</v>
      </c>
      <c r="J803" s="6">
        <v>0</v>
      </c>
      <c r="K803" s="6">
        <v>0</v>
      </c>
      <c r="L803" s="6">
        <v>0</v>
      </c>
      <c r="M803" s="6">
        <v>0</v>
      </c>
    </row>
    <row r="804" spans="1:13" ht="20.100000000000001" customHeight="1" x14ac:dyDescent="0.15">
      <c r="A804" s="13" t="s">
        <v>1491</v>
      </c>
      <c r="B804" s="6">
        <v>173.4</v>
      </c>
      <c r="C804" s="6">
        <v>173.4</v>
      </c>
      <c r="D804" s="6">
        <v>173.4</v>
      </c>
      <c r="E804" s="6">
        <v>0</v>
      </c>
      <c r="F804" s="6">
        <v>0</v>
      </c>
      <c r="G804" s="6">
        <v>0</v>
      </c>
      <c r="H804" s="6">
        <v>0</v>
      </c>
      <c r="I804" s="6">
        <v>0</v>
      </c>
      <c r="J804" s="6">
        <v>0</v>
      </c>
      <c r="K804" s="6">
        <v>0</v>
      </c>
      <c r="L804" s="6">
        <v>0</v>
      </c>
      <c r="M804" s="6">
        <v>0</v>
      </c>
    </row>
    <row r="805" spans="1:13" ht="20.100000000000001" customHeight="1" x14ac:dyDescent="0.15">
      <c r="A805" s="13" t="s">
        <v>1495</v>
      </c>
      <c r="B805" s="6">
        <v>25410</v>
      </c>
      <c r="C805" s="6">
        <v>0</v>
      </c>
      <c r="D805" s="6">
        <v>0</v>
      </c>
      <c r="E805" s="6">
        <v>0</v>
      </c>
      <c r="F805" s="6">
        <v>0</v>
      </c>
      <c r="G805" s="6">
        <v>0</v>
      </c>
      <c r="H805" s="6">
        <v>0</v>
      </c>
      <c r="I805" s="6">
        <v>0</v>
      </c>
      <c r="J805" s="6">
        <v>0</v>
      </c>
      <c r="K805" s="6">
        <v>0</v>
      </c>
      <c r="L805" s="6">
        <v>0</v>
      </c>
      <c r="M805" s="6">
        <v>0</v>
      </c>
    </row>
    <row r="806" spans="1:13" ht="20.100000000000001" customHeight="1" x14ac:dyDescent="0.15">
      <c r="A806" s="13" t="s">
        <v>1499</v>
      </c>
      <c r="B806" s="6">
        <v>560</v>
      </c>
      <c r="C806" s="6">
        <v>560</v>
      </c>
      <c r="D806" s="6">
        <v>560</v>
      </c>
      <c r="E806" s="6">
        <v>0</v>
      </c>
      <c r="F806" s="6">
        <v>0</v>
      </c>
      <c r="G806" s="6">
        <v>0</v>
      </c>
      <c r="H806" s="6">
        <v>0</v>
      </c>
      <c r="I806" s="6">
        <v>0</v>
      </c>
      <c r="J806" s="6">
        <v>0</v>
      </c>
      <c r="K806" s="6">
        <v>0</v>
      </c>
      <c r="L806" s="6">
        <v>0</v>
      </c>
      <c r="M806" s="6">
        <v>0</v>
      </c>
    </row>
    <row r="807" spans="1:13" ht="20.100000000000001" customHeight="1" x14ac:dyDescent="0.15">
      <c r="A807" s="13" t="s">
        <v>1501</v>
      </c>
      <c r="B807" s="6">
        <v>8300</v>
      </c>
      <c r="C807" s="6">
        <v>8300</v>
      </c>
      <c r="D807" s="6">
        <v>8300</v>
      </c>
      <c r="E807" s="6">
        <v>0</v>
      </c>
      <c r="F807" s="6">
        <v>0</v>
      </c>
      <c r="G807" s="6">
        <v>0</v>
      </c>
      <c r="H807" s="6">
        <v>0</v>
      </c>
      <c r="I807" s="6">
        <v>0</v>
      </c>
      <c r="J807" s="6">
        <v>0</v>
      </c>
      <c r="K807" s="6">
        <v>0</v>
      </c>
      <c r="L807" s="6">
        <v>0</v>
      </c>
      <c r="M807" s="6">
        <v>0</v>
      </c>
    </row>
    <row r="808" spans="1:13" ht="20.100000000000001" customHeight="1" x14ac:dyDescent="0.15">
      <c r="A808" s="13" t="s">
        <v>1505</v>
      </c>
      <c r="B808" s="6">
        <v>592.15</v>
      </c>
      <c r="C808" s="6">
        <v>592.15</v>
      </c>
      <c r="D808" s="6">
        <v>592.15</v>
      </c>
      <c r="E808" s="6">
        <v>0</v>
      </c>
      <c r="F808" s="6">
        <v>0</v>
      </c>
      <c r="G808" s="6">
        <v>0</v>
      </c>
      <c r="H808" s="6">
        <v>0</v>
      </c>
      <c r="I808" s="6">
        <v>0</v>
      </c>
      <c r="J808" s="6">
        <v>0</v>
      </c>
      <c r="K808" s="6">
        <v>0</v>
      </c>
      <c r="L808" s="6">
        <v>0</v>
      </c>
      <c r="M808" s="6">
        <v>0</v>
      </c>
    </row>
    <row r="809" spans="1:13" ht="20.100000000000001" customHeight="1" x14ac:dyDescent="0.15">
      <c r="A809" s="13" t="s">
        <v>1509</v>
      </c>
      <c r="B809" s="6">
        <v>9922.5</v>
      </c>
      <c r="C809" s="6">
        <v>9922.5</v>
      </c>
      <c r="D809" s="6">
        <v>9922.5</v>
      </c>
      <c r="E809" s="6">
        <v>0</v>
      </c>
      <c r="F809" s="6">
        <v>0</v>
      </c>
      <c r="G809" s="6">
        <v>0</v>
      </c>
      <c r="H809" s="6">
        <v>0</v>
      </c>
      <c r="I809" s="6">
        <v>0</v>
      </c>
      <c r="J809" s="6">
        <v>0</v>
      </c>
      <c r="K809" s="6">
        <v>0</v>
      </c>
      <c r="L809" s="6">
        <v>0</v>
      </c>
      <c r="M809" s="6">
        <v>0</v>
      </c>
    </row>
    <row r="810" spans="1:13" ht="20.100000000000001" customHeight="1" x14ac:dyDescent="0.15">
      <c r="A810" s="13" t="s">
        <v>1513</v>
      </c>
      <c r="B810" s="6">
        <v>8060</v>
      </c>
      <c r="C810" s="6">
        <v>8060</v>
      </c>
      <c r="D810" s="6">
        <v>8060</v>
      </c>
      <c r="E810" s="6">
        <v>0</v>
      </c>
      <c r="F810" s="6">
        <v>0</v>
      </c>
      <c r="G810" s="6">
        <v>0</v>
      </c>
      <c r="H810" s="6">
        <v>0</v>
      </c>
      <c r="I810" s="6">
        <v>0</v>
      </c>
      <c r="J810" s="6">
        <v>0</v>
      </c>
      <c r="K810" s="6">
        <v>0</v>
      </c>
      <c r="L810" s="6">
        <v>0</v>
      </c>
      <c r="M810" s="6">
        <v>0</v>
      </c>
    </row>
    <row r="811" spans="1:13" ht="20.100000000000001" customHeight="1" x14ac:dyDescent="0.15">
      <c r="A811" s="13" t="s">
        <v>1515</v>
      </c>
      <c r="B811" s="6">
        <v>1252.8900000000001</v>
      </c>
      <c r="C811" s="6">
        <v>1252.8900000000001</v>
      </c>
      <c r="D811" s="6">
        <v>1252.8900000000001</v>
      </c>
      <c r="E811" s="6">
        <v>0</v>
      </c>
      <c r="F811" s="6">
        <v>0</v>
      </c>
      <c r="G811" s="6">
        <v>0</v>
      </c>
      <c r="H811" s="6">
        <v>0</v>
      </c>
      <c r="I811" s="6">
        <v>0</v>
      </c>
      <c r="J811" s="6">
        <v>0</v>
      </c>
      <c r="K811" s="6">
        <v>0</v>
      </c>
      <c r="L811" s="6">
        <v>0</v>
      </c>
      <c r="M811" s="6">
        <v>0</v>
      </c>
    </row>
    <row r="812" spans="1:13" ht="20.100000000000001" customHeight="1" x14ac:dyDescent="0.15">
      <c r="A812" s="13" t="s">
        <v>1517</v>
      </c>
      <c r="B812" s="6">
        <v>7594.77</v>
      </c>
      <c r="C812" s="6">
        <v>1915.68</v>
      </c>
      <c r="D812" s="6">
        <v>1915.68</v>
      </c>
      <c r="E812" s="6">
        <v>0</v>
      </c>
      <c r="F812" s="6">
        <v>0</v>
      </c>
      <c r="G812" s="6">
        <v>0</v>
      </c>
      <c r="H812" s="6">
        <v>0</v>
      </c>
      <c r="I812" s="6">
        <v>0</v>
      </c>
      <c r="J812" s="6">
        <v>0</v>
      </c>
      <c r="K812" s="6">
        <v>0</v>
      </c>
      <c r="L812" s="6">
        <v>0</v>
      </c>
      <c r="M812" s="6">
        <v>0</v>
      </c>
    </row>
    <row r="813" spans="1:13" ht="20.100000000000001" customHeight="1" x14ac:dyDescent="0.15">
      <c r="A813" s="13" t="s">
        <v>1521</v>
      </c>
      <c r="B813" s="6">
        <v>1230</v>
      </c>
      <c r="C813" s="6">
        <v>1230</v>
      </c>
      <c r="D813" s="6">
        <v>1230</v>
      </c>
      <c r="E813" s="6">
        <v>0</v>
      </c>
      <c r="F813" s="6">
        <v>0</v>
      </c>
      <c r="G813" s="6">
        <v>0</v>
      </c>
      <c r="H813" s="6">
        <v>0</v>
      </c>
      <c r="I813" s="6">
        <v>0</v>
      </c>
      <c r="J813" s="6">
        <v>0</v>
      </c>
      <c r="K813" s="6">
        <v>0</v>
      </c>
      <c r="L813" s="6">
        <v>0</v>
      </c>
      <c r="M813" s="6">
        <v>0</v>
      </c>
    </row>
    <row r="814" spans="1:13" ht="20.100000000000001" customHeight="1" x14ac:dyDescent="0.15">
      <c r="A814" s="13" t="s">
        <v>1523</v>
      </c>
      <c r="B814" s="6">
        <v>3655</v>
      </c>
      <c r="C814" s="6">
        <v>3655</v>
      </c>
      <c r="D814" s="6">
        <v>3655</v>
      </c>
      <c r="E814" s="6">
        <v>0</v>
      </c>
      <c r="F814" s="6">
        <v>0</v>
      </c>
      <c r="G814" s="6">
        <v>0</v>
      </c>
      <c r="H814" s="6">
        <v>0</v>
      </c>
      <c r="I814" s="6">
        <v>0</v>
      </c>
      <c r="J814" s="6">
        <v>0</v>
      </c>
      <c r="K814" s="6">
        <v>0</v>
      </c>
      <c r="L814" s="6">
        <v>0</v>
      </c>
      <c r="M814" s="6">
        <v>0</v>
      </c>
    </row>
    <row r="815" spans="1:13" ht="20.100000000000001" customHeight="1" x14ac:dyDescent="0.15">
      <c r="A815" s="13" t="s">
        <v>1527</v>
      </c>
      <c r="B815" s="6">
        <v>1000</v>
      </c>
      <c r="C815" s="6">
        <v>1000</v>
      </c>
      <c r="D815" s="6">
        <v>1000</v>
      </c>
      <c r="E815" s="6">
        <v>0</v>
      </c>
      <c r="F815" s="6">
        <v>0</v>
      </c>
      <c r="G815" s="6">
        <v>0</v>
      </c>
      <c r="H815" s="6">
        <v>0</v>
      </c>
      <c r="I815" s="6">
        <v>0</v>
      </c>
      <c r="J815" s="6">
        <v>0</v>
      </c>
      <c r="K815" s="6">
        <v>0</v>
      </c>
      <c r="L815" s="6">
        <v>0</v>
      </c>
      <c r="M815" s="6">
        <v>0</v>
      </c>
    </row>
    <row r="816" spans="1:13" ht="20.100000000000001" customHeight="1" x14ac:dyDescent="0.15">
      <c r="A816" s="13" t="s">
        <v>1531</v>
      </c>
      <c r="B816" s="6">
        <v>9449</v>
      </c>
      <c r="C816" s="6">
        <v>9449</v>
      </c>
      <c r="D816" s="6">
        <v>9449</v>
      </c>
      <c r="E816" s="6">
        <v>0</v>
      </c>
      <c r="F816" s="6">
        <v>0</v>
      </c>
      <c r="G816" s="6">
        <v>0</v>
      </c>
      <c r="H816" s="6">
        <v>0</v>
      </c>
      <c r="I816" s="6">
        <v>0</v>
      </c>
      <c r="J816" s="6">
        <v>0</v>
      </c>
      <c r="K816" s="6">
        <v>0</v>
      </c>
      <c r="L816" s="6">
        <v>0</v>
      </c>
      <c r="M816" s="6">
        <v>0</v>
      </c>
    </row>
    <row r="817" spans="1:13" ht="20.100000000000001" customHeight="1" x14ac:dyDescent="0.15">
      <c r="A817" s="13" t="s">
        <v>1533</v>
      </c>
      <c r="B817" s="6">
        <v>1850</v>
      </c>
      <c r="C817" s="6">
        <v>1850</v>
      </c>
      <c r="D817" s="6">
        <v>1850</v>
      </c>
      <c r="E817" s="6">
        <v>0</v>
      </c>
      <c r="F817" s="6">
        <v>0</v>
      </c>
      <c r="G817" s="6">
        <v>0</v>
      </c>
      <c r="H817" s="6">
        <v>0</v>
      </c>
      <c r="I817" s="6">
        <v>0</v>
      </c>
      <c r="J817" s="6">
        <v>0</v>
      </c>
      <c r="K817" s="6">
        <v>0</v>
      </c>
      <c r="L817" s="6">
        <v>0</v>
      </c>
      <c r="M817" s="6">
        <v>0</v>
      </c>
    </row>
    <row r="818" spans="1:13" ht="20.100000000000001" customHeight="1" x14ac:dyDescent="0.15">
      <c r="A818" s="13" t="s">
        <v>1535</v>
      </c>
      <c r="B818" s="6">
        <v>2400</v>
      </c>
      <c r="C818" s="6">
        <v>2400</v>
      </c>
      <c r="D818" s="6">
        <v>2400</v>
      </c>
      <c r="E818" s="6">
        <v>0</v>
      </c>
      <c r="F818" s="6">
        <v>0</v>
      </c>
      <c r="G818" s="6">
        <v>0</v>
      </c>
      <c r="H818" s="6">
        <v>0</v>
      </c>
      <c r="I818" s="6">
        <v>0</v>
      </c>
      <c r="J818" s="6">
        <v>0</v>
      </c>
      <c r="K818" s="6">
        <v>0</v>
      </c>
      <c r="L818" s="6">
        <v>0</v>
      </c>
      <c r="M818" s="6">
        <v>0</v>
      </c>
    </row>
    <row r="819" spans="1:13" ht="20.100000000000001" customHeight="1" x14ac:dyDescent="0.15">
      <c r="A819" s="13" t="s">
        <v>1539</v>
      </c>
      <c r="B819" s="6">
        <v>3214.2</v>
      </c>
      <c r="C819" s="6">
        <v>3214.2</v>
      </c>
      <c r="D819" s="6">
        <v>3214.2</v>
      </c>
      <c r="E819" s="6">
        <v>0</v>
      </c>
      <c r="F819" s="6">
        <v>0</v>
      </c>
      <c r="G819" s="6">
        <v>0</v>
      </c>
      <c r="H819" s="6">
        <v>0</v>
      </c>
      <c r="I819" s="6">
        <v>0</v>
      </c>
      <c r="J819" s="6">
        <v>0</v>
      </c>
      <c r="K819" s="6">
        <v>0</v>
      </c>
      <c r="L819" s="6">
        <v>0</v>
      </c>
      <c r="M819" s="6">
        <v>0</v>
      </c>
    </row>
    <row r="820" spans="1:13" ht="20.100000000000001" customHeight="1" x14ac:dyDescent="0.15">
      <c r="A820" s="13" t="s">
        <v>1543</v>
      </c>
      <c r="B820" s="6">
        <v>493.5</v>
      </c>
      <c r="C820" s="6">
        <v>493.5</v>
      </c>
      <c r="D820" s="6">
        <v>493.5</v>
      </c>
      <c r="E820" s="6">
        <v>0</v>
      </c>
      <c r="F820" s="6">
        <v>0</v>
      </c>
      <c r="G820" s="6">
        <v>0</v>
      </c>
      <c r="H820" s="6">
        <v>0</v>
      </c>
      <c r="I820" s="6">
        <v>0</v>
      </c>
      <c r="J820" s="6">
        <v>0</v>
      </c>
      <c r="K820" s="6">
        <v>0</v>
      </c>
      <c r="L820" s="6">
        <v>0</v>
      </c>
      <c r="M820" s="6">
        <v>0</v>
      </c>
    </row>
    <row r="821" spans="1:13" ht="20.100000000000001" customHeight="1" x14ac:dyDescent="0.15">
      <c r="A821" s="13" t="s">
        <v>1547</v>
      </c>
      <c r="B821" s="6">
        <v>16750</v>
      </c>
      <c r="C821" s="6">
        <v>16750</v>
      </c>
      <c r="D821" s="6">
        <v>16750</v>
      </c>
      <c r="E821" s="6">
        <v>0</v>
      </c>
      <c r="F821" s="6">
        <v>0</v>
      </c>
      <c r="G821" s="6">
        <v>0</v>
      </c>
      <c r="H821" s="6">
        <v>0</v>
      </c>
      <c r="I821" s="6">
        <v>0</v>
      </c>
      <c r="J821" s="6">
        <v>0</v>
      </c>
      <c r="K821" s="6">
        <v>0</v>
      </c>
      <c r="L821" s="6">
        <v>0</v>
      </c>
      <c r="M821" s="6">
        <v>0</v>
      </c>
    </row>
    <row r="822" spans="1:13" ht="20.100000000000001" customHeight="1" x14ac:dyDescent="0.15">
      <c r="A822" s="13" t="s">
        <v>1549</v>
      </c>
      <c r="B822" s="6">
        <v>6530</v>
      </c>
      <c r="C822" s="6">
        <v>6530</v>
      </c>
      <c r="D822" s="6">
        <v>6530</v>
      </c>
      <c r="E822" s="6">
        <v>0</v>
      </c>
      <c r="F822" s="6">
        <v>0</v>
      </c>
      <c r="G822" s="6">
        <v>0</v>
      </c>
      <c r="H822" s="6">
        <v>0</v>
      </c>
      <c r="I822" s="6">
        <v>0</v>
      </c>
      <c r="J822" s="6">
        <v>0</v>
      </c>
      <c r="K822" s="6">
        <v>0</v>
      </c>
      <c r="L822" s="6">
        <v>0</v>
      </c>
      <c r="M822" s="6">
        <v>0</v>
      </c>
    </row>
    <row r="823" spans="1:13" ht="20.100000000000001" customHeight="1" x14ac:dyDescent="0.15">
      <c r="A823" s="13" t="s">
        <v>1551</v>
      </c>
      <c r="B823" s="6">
        <v>4000</v>
      </c>
      <c r="C823" s="6">
        <v>4000</v>
      </c>
      <c r="D823" s="6">
        <v>4000</v>
      </c>
      <c r="E823" s="6">
        <v>0</v>
      </c>
      <c r="F823" s="6">
        <v>0</v>
      </c>
      <c r="G823" s="6">
        <v>0</v>
      </c>
      <c r="H823" s="6">
        <v>0</v>
      </c>
      <c r="I823" s="6">
        <v>0</v>
      </c>
      <c r="J823" s="6">
        <v>0</v>
      </c>
      <c r="K823" s="6">
        <v>0</v>
      </c>
      <c r="L823" s="6">
        <v>0</v>
      </c>
      <c r="M823" s="6">
        <v>0</v>
      </c>
    </row>
    <row r="824" spans="1:13" ht="20.100000000000001" customHeight="1" x14ac:dyDescent="0.15">
      <c r="A824" s="13" t="s">
        <v>1555</v>
      </c>
      <c r="B824" s="6">
        <v>5700</v>
      </c>
      <c r="C824" s="6">
        <v>3192</v>
      </c>
      <c r="D824" s="6">
        <v>3192</v>
      </c>
      <c r="E824" s="6">
        <v>0</v>
      </c>
      <c r="F824" s="6">
        <v>0</v>
      </c>
      <c r="G824" s="6">
        <v>0</v>
      </c>
      <c r="H824" s="6">
        <v>0</v>
      </c>
      <c r="I824" s="6">
        <v>0</v>
      </c>
      <c r="J824" s="6">
        <v>0</v>
      </c>
      <c r="K824" s="6">
        <v>0</v>
      </c>
      <c r="L824" s="6">
        <v>0</v>
      </c>
      <c r="M824" s="6">
        <v>0</v>
      </c>
    </row>
    <row r="825" spans="1:13" ht="20.100000000000001" customHeight="1" x14ac:dyDescent="0.15">
      <c r="A825" s="13" t="s">
        <v>1559</v>
      </c>
      <c r="B825" s="6">
        <v>2350</v>
      </c>
      <c r="C825" s="6">
        <v>2350</v>
      </c>
      <c r="D825" s="6">
        <v>2350</v>
      </c>
      <c r="E825" s="6">
        <v>0</v>
      </c>
      <c r="F825" s="6">
        <v>0</v>
      </c>
      <c r="G825" s="6">
        <v>0</v>
      </c>
      <c r="H825" s="6">
        <v>0</v>
      </c>
      <c r="I825" s="6">
        <v>0</v>
      </c>
      <c r="J825" s="6">
        <v>0</v>
      </c>
      <c r="K825" s="6">
        <v>0</v>
      </c>
      <c r="L825" s="6">
        <v>0</v>
      </c>
      <c r="M825" s="6">
        <v>0</v>
      </c>
    </row>
    <row r="826" spans="1:13" ht="20.100000000000001" customHeight="1" x14ac:dyDescent="0.15">
      <c r="A826" s="13" t="s">
        <v>1563</v>
      </c>
      <c r="B826" s="6">
        <v>4000</v>
      </c>
      <c r="C826" s="6">
        <v>2000</v>
      </c>
      <c r="D826" s="6">
        <v>2000</v>
      </c>
      <c r="E826" s="6">
        <v>0</v>
      </c>
      <c r="F826" s="6">
        <v>0</v>
      </c>
      <c r="G826" s="6">
        <v>0</v>
      </c>
      <c r="H826" s="6">
        <v>0</v>
      </c>
      <c r="I826" s="6">
        <v>0</v>
      </c>
      <c r="J826" s="6">
        <v>0</v>
      </c>
      <c r="K826" s="6">
        <v>0</v>
      </c>
      <c r="L826" s="6">
        <v>0</v>
      </c>
      <c r="M826" s="6">
        <v>0</v>
      </c>
    </row>
    <row r="827" spans="1:13" ht="20.100000000000001" customHeight="1" x14ac:dyDescent="0.15">
      <c r="A827" s="13" t="s">
        <v>1565</v>
      </c>
      <c r="B827" s="6">
        <v>3845</v>
      </c>
      <c r="C827" s="6">
        <v>3845</v>
      </c>
      <c r="D827" s="6">
        <v>3845</v>
      </c>
      <c r="E827" s="6">
        <v>0</v>
      </c>
      <c r="F827" s="6">
        <v>0</v>
      </c>
      <c r="G827" s="6">
        <v>0</v>
      </c>
      <c r="H827" s="6">
        <v>0</v>
      </c>
      <c r="I827" s="6">
        <v>0</v>
      </c>
      <c r="J827" s="6">
        <v>0</v>
      </c>
      <c r="K827" s="6">
        <v>0</v>
      </c>
      <c r="L827" s="6">
        <v>0</v>
      </c>
      <c r="M827" s="6">
        <v>0</v>
      </c>
    </row>
    <row r="828" spans="1:13" ht="20.100000000000001" customHeight="1" x14ac:dyDescent="0.15">
      <c r="A828" s="13" t="s">
        <v>1568</v>
      </c>
      <c r="B828" s="6">
        <v>1220</v>
      </c>
      <c r="C828" s="6">
        <v>1220</v>
      </c>
      <c r="D828" s="6">
        <v>1220</v>
      </c>
      <c r="E828" s="6">
        <v>0</v>
      </c>
      <c r="F828" s="6">
        <v>0</v>
      </c>
      <c r="G828" s="6">
        <v>0</v>
      </c>
      <c r="H828" s="6">
        <v>0</v>
      </c>
      <c r="I828" s="6">
        <v>0</v>
      </c>
      <c r="J828" s="6">
        <v>0</v>
      </c>
      <c r="K828" s="6">
        <v>0</v>
      </c>
      <c r="L828" s="6">
        <v>0</v>
      </c>
      <c r="M828" s="6">
        <v>0</v>
      </c>
    </row>
    <row r="829" spans="1:13" ht="20.100000000000001" customHeight="1" x14ac:dyDescent="0.15">
      <c r="A829" s="13" t="s">
        <v>1570</v>
      </c>
      <c r="B829" s="6">
        <v>649.9</v>
      </c>
      <c r="C829" s="6">
        <v>649.9</v>
      </c>
      <c r="D829" s="6">
        <v>649.9</v>
      </c>
      <c r="E829" s="6">
        <v>0</v>
      </c>
      <c r="F829" s="6">
        <v>0</v>
      </c>
      <c r="G829" s="6">
        <v>0</v>
      </c>
      <c r="H829" s="6">
        <v>0</v>
      </c>
      <c r="I829" s="6">
        <v>0</v>
      </c>
      <c r="J829" s="6">
        <v>0</v>
      </c>
      <c r="K829" s="6">
        <v>0</v>
      </c>
      <c r="L829" s="6">
        <v>0</v>
      </c>
      <c r="M829" s="6">
        <v>0</v>
      </c>
    </row>
    <row r="830" spans="1:13" ht="20.100000000000001" customHeight="1" x14ac:dyDescent="0.15">
      <c r="A830" s="13" t="s">
        <v>1572</v>
      </c>
      <c r="B830" s="6">
        <v>26910</v>
      </c>
      <c r="C830" s="6">
        <v>8970</v>
      </c>
      <c r="D830" s="6">
        <v>8970</v>
      </c>
      <c r="E830" s="6">
        <v>0</v>
      </c>
      <c r="F830" s="6">
        <v>0</v>
      </c>
      <c r="G830" s="6">
        <v>0</v>
      </c>
      <c r="H830" s="6">
        <v>0</v>
      </c>
      <c r="I830" s="6">
        <v>0</v>
      </c>
      <c r="J830" s="6">
        <v>0</v>
      </c>
      <c r="K830" s="6">
        <v>0</v>
      </c>
      <c r="L830" s="6">
        <v>0</v>
      </c>
      <c r="M830" s="6">
        <v>0</v>
      </c>
    </row>
    <row r="831" spans="1:13" ht="20.100000000000001" customHeight="1" x14ac:dyDescent="0.15">
      <c r="A831" s="13" t="s">
        <v>1574</v>
      </c>
      <c r="B831" s="6">
        <v>2295</v>
      </c>
      <c r="C831" s="6">
        <v>1147.5</v>
      </c>
      <c r="D831" s="6">
        <v>1147.5</v>
      </c>
      <c r="E831" s="6">
        <v>0</v>
      </c>
      <c r="F831" s="6">
        <v>0</v>
      </c>
      <c r="G831" s="6">
        <v>0</v>
      </c>
      <c r="H831" s="6">
        <v>0</v>
      </c>
      <c r="I831" s="6">
        <v>0</v>
      </c>
      <c r="J831" s="6">
        <v>0</v>
      </c>
      <c r="K831" s="6">
        <v>0</v>
      </c>
      <c r="L831" s="6">
        <v>0</v>
      </c>
      <c r="M831" s="6">
        <v>0</v>
      </c>
    </row>
    <row r="832" spans="1:13" ht="20.100000000000001" customHeight="1" x14ac:dyDescent="0.15">
      <c r="A832" s="13" t="s">
        <v>1576</v>
      </c>
      <c r="B832" s="6">
        <v>6438</v>
      </c>
      <c r="C832" s="6">
        <v>6438</v>
      </c>
      <c r="D832" s="6">
        <v>6438</v>
      </c>
      <c r="E832" s="6">
        <v>0</v>
      </c>
      <c r="F832" s="6">
        <v>0</v>
      </c>
      <c r="G832" s="6">
        <v>0</v>
      </c>
      <c r="H832" s="6">
        <v>0</v>
      </c>
      <c r="I832" s="6">
        <v>0</v>
      </c>
      <c r="J832" s="6">
        <v>0</v>
      </c>
      <c r="K832" s="6">
        <v>0</v>
      </c>
      <c r="L832" s="6">
        <v>0</v>
      </c>
      <c r="M832" s="6">
        <v>0</v>
      </c>
    </row>
    <row r="833" spans="1:13" ht="20.100000000000001" customHeight="1" x14ac:dyDescent="0.15">
      <c r="A833" s="13" t="s">
        <v>1578</v>
      </c>
      <c r="B833" s="6">
        <v>1500</v>
      </c>
      <c r="C833" s="6">
        <v>1500</v>
      </c>
      <c r="D833" s="6">
        <v>1500</v>
      </c>
      <c r="E833" s="6">
        <v>0</v>
      </c>
      <c r="F833" s="6">
        <v>0</v>
      </c>
      <c r="G833" s="6">
        <v>0</v>
      </c>
      <c r="H833" s="6">
        <v>0</v>
      </c>
      <c r="I833" s="6">
        <v>0</v>
      </c>
      <c r="J833" s="6">
        <v>0</v>
      </c>
      <c r="K833" s="6">
        <v>0</v>
      </c>
      <c r="L833" s="6">
        <v>0</v>
      </c>
      <c r="M833" s="6">
        <v>0</v>
      </c>
    </row>
    <row r="834" spans="1:13" ht="20.100000000000001" customHeight="1" x14ac:dyDescent="0.15">
      <c r="A834" s="13" t="s">
        <v>1580</v>
      </c>
      <c r="B834" s="6">
        <v>570.4</v>
      </c>
      <c r="C834" s="6">
        <v>570.4</v>
      </c>
      <c r="D834" s="6">
        <v>570.4</v>
      </c>
      <c r="E834" s="6">
        <v>0</v>
      </c>
      <c r="F834" s="6">
        <v>0</v>
      </c>
      <c r="G834" s="6">
        <v>0</v>
      </c>
      <c r="H834" s="6">
        <v>0</v>
      </c>
      <c r="I834" s="6">
        <v>0</v>
      </c>
      <c r="J834" s="6">
        <v>0</v>
      </c>
      <c r="K834" s="6">
        <v>0</v>
      </c>
      <c r="L834" s="6">
        <v>0</v>
      </c>
      <c r="M834" s="6">
        <v>0</v>
      </c>
    </row>
    <row r="835" spans="1:13" ht="20.100000000000001" customHeight="1" x14ac:dyDescent="0.15">
      <c r="A835" s="13" t="s">
        <v>1582</v>
      </c>
      <c r="B835" s="6">
        <v>3655.08</v>
      </c>
      <c r="C835" s="6">
        <v>3655.08</v>
      </c>
      <c r="D835" s="6">
        <v>3655.08</v>
      </c>
      <c r="E835" s="6">
        <v>0</v>
      </c>
      <c r="F835" s="6">
        <v>0</v>
      </c>
      <c r="G835" s="6">
        <v>0</v>
      </c>
      <c r="H835" s="6">
        <v>0</v>
      </c>
      <c r="I835" s="6">
        <v>0</v>
      </c>
      <c r="J835" s="6">
        <v>0</v>
      </c>
      <c r="K835" s="6">
        <v>0</v>
      </c>
      <c r="L835" s="6">
        <v>0</v>
      </c>
      <c r="M835" s="6">
        <v>0</v>
      </c>
    </row>
    <row r="836" spans="1:13" ht="20.100000000000001" customHeight="1" x14ac:dyDescent="0.15">
      <c r="A836" s="13" t="s">
        <v>1584</v>
      </c>
      <c r="B836" s="6">
        <v>4054.44</v>
      </c>
      <c r="C836" s="6">
        <v>4054.44</v>
      </c>
      <c r="D836" s="6">
        <v>4054.44</v>
      </c>
      <c r="E836" s="6">
        <v>0</v>
      </c>
      <c r="F836" s="6">
        <v>0</v>
      </c>
      <c r="G836" s="6">
        <v>0</v>
      </c>
      <c r="H836" s="6">
        <v>0</v>
      </c>
      <c r="I836" s="6">
        <v>0</v>
      </c>
      <c r="J836" s="6">
        <v>0</v>
      </c>
      <c r="K836" s="6">
        <v>0</v>
      </c>
      <c r="L836" s="6">
        <v>0</v>
      </c>
      <c r="M836" s="6">
        <v>0</v>
      </c>
    </row>
    <row r="837" spans="1:13" ht="20.100000000000001" customHeight="1" x14ac:dyDescent="0.15">
      <c r="A837" s="13" t="s">
        <v>1588</v>
      </c>
      <c r="B837" s="6">
        <v>1265</v>
      </c>
      <c r="C837" s="6">
        <v>1265</v>
      </c>
      <c r="D837" s="6">
        <v>1265</v>
      </c>
      <c r="E837" s="6">
        <v>0</v>
      </c>
      <c r="F837" s="6">
        <v>0</v>
      </c>
      <c r="G837" s="6">
        <v>0</v>
      </c>
      <c r="H837" s="6">
        <v>0</v>
      </c>
      <c r="I837" s="6">
        <v>0</v>
      </c>
      <c r="J837" s="6">
        <v>0</v>
      </c>
      <c r="K837" s="6">
        <v>0</v>
      </c>
      <c r="L837" s="6">
        <v>0</v>
      </c>
      <c r="M837" s="6">
        <v>0</v>
      </c>
    </row>
    <row r="838" spans="1:13" ht="20.100000000000001" customHeight="1" x14ac:dyDescent="0.15">
      <c r="A838" s="13" t="s">
        <v>1590</v>
      </c>
      <c r="B838" s="6">
        <v>2200</v>
      </c>
      <c r="C838" s="6">
        <v>2200</v>
      </c>
      <c r="D838" s="6">
        <v>2200</v>
      </c>
      <c r="E838" s="6">
        <v>0</v>
      </c>
      <c r="F838" s="6">
        <v>0</v>
      </c>
      <c r="G838" s="6">
        <v>0</v>
      </c>
      <c r="H838" s="6">
        <v>0</v>
      </c>
      <c r="I838" s="6">
        <v>0</v>
      </c>
      <c r="J838" s="6">
        <v>0</v>
      </c>
      <c r="K838" s="6">
        <v>0</v>
      </c>
      <c r="L838" s="6">
        <v>0</v>
      </c>
      <c r="M838" s="6">
        <v>0</v>
      </c>
    </row>
    <row r="839" spans="1:13" ht="20.100000000000001" customHeight="1" x14ac:dyDescent="0.15">
      <c r="A839" s="13" t="s">
        <v>1594</v>
      </c>
      <c r="B839" s="6">
        <v>32.799999999999997</v>
      </c>
      <c r="C839" s="6">
        <v>32.799999999999997</v>
      </c>
      <c r="D839" s="6">
        <v>32.799999999999997</v>
      </c>
      <c r="E839" s="6">
        <v>0</v>
      </c>
      <c r="F839" s="6">
        <v>0</v>
      </c>
      <c r="G839" s="6">
        <v>0</v>
      </c>
      <c r="H839" s="6">
        <v>0</v>
      </c>
      <c r="I839" s="6">
        <v>0</v>
      </c>
      <c r="J839" s="6">
        <v>0</v>
      </c>
      <c r="K839" s="6">
        <v>0</v>
      </c>
      <c r="L839" s="6">
        <v>0</v>
      </c>
      <c r="M839" s="6">
        <v>0</v>
      </c>
    </row>
    <row r="840" spans="1:13" ht="20.100000000000001" customHeight="1" x14ac:dyDescent="0.15">
      <c r="A840" s="13" t="s">
        <v>1596</v>
      </c>
      <c r="B840" s="6">
        <v>284.7</v>
      </c>
      <c r="C840" s="6">
        <v>284.7</v>
      </c>
      <c r="D840" s="6">
        <v>284.7</v>
      </c>
      <c r="E840" s="6">
        <v>0</v>
      </c>
      <c r="F840" s="6">
        <v>0</v>
      </c>
      <c r="G840" s="6">
        <v>0</v>
      </c>
      <c r="H840" s="6">
        <v>0</v>
      </c>
      <c r="I840" s="6">
        <v>0</v>
      </c>
      <c r="J840" s="6">
        <v>0</v>
      </c>
      <c r="K840" s="6">
        <v>0</v>
      </c>
      <c r="L840" s="6">
        <v>0</v>
      </c>
      <c r="M840" s="6">
        <v>0</v>
      </c>
    </row>
    <row r="841" spans="1:13" ht="20.100000000000001" customHeight="1" x14ac:dyDescent="0.15">
      <c r="A841" s="13" t="s">
        <v>1598</v>
      </c>
      <c r="B841" s="6">
        <v>3600</v>
      </c>
      <c r="C841" s="6">
        <v>3600</v>
      </c>
      <c r="D841" s="6">
        <v>3600</v>
      </c>
      <c r="E841" s="6">
        <v>0</v>
      </c>
      <c r="F841" s="6">
        <v>0</v>
      </c>
      <c r="G841" s="6">
        <v>0</v>
      </c>
      <c r="H841" s="6">
        <v>0</v>
      </c>
      <c r="I841" s="6">
        <v>0</v>
      </c>
      <c r="J841" s="6">
        <v>0</v>
      </c>
      <c r="K841" s="6">
        <v>0</v>
      </c>
      <c r="L841" s="6">
        <v>0</v>
      </c>
      <c r="M841" s="6">
        <v>0</v>
      </c>
    </row>
    <row r="842" spans="1:13" ht="20.100000000000001" customHeight="1" x14ac:dyDescent="0.15">
      <c r="A842" s="13" t="s">
        <v>1600</v>
      </c>
      <c r="B842" s="6">
        <v>1191</v>
      </c>
      <c r="C842" s="6">
        <v>1191</v>
      </c>
      <c r="D842" s="6">
        <v>1191</v>
      </c>
      <c r="E842" s="6">
        <v>0</v>
      </c>
      <c r="F842" s="6">
        <v>0</v>
      </c>
      <c r="G842" s="6">
        <v>0</v>
      </c>
      <c r="H842" s="6">
        <v>0</v>
      </c>
      <c r="I842" s="6">
        <v>0</v>
      </c>
      <c r="J842" s="6">
        <v>0</v>
      </c>
      <c r="K842" s="6">
        <v>0</v>
      </c>
      <c r="L842" s="6">
        <v>0</v>
      </c>
      <c r="M842" s="6">
        <v>0</v>
      </c>
    </row>
    <row r="843" spans="1:13" ht="20.100000000000001" customHeight="1" x14ac:dyDescent="0.15">
      <c r="A843" s="13" t="s">
        <v>1602</v>
      </c>
      <c r="B843" s="6">
        <v>1380</v>
      </c>
      <c r="C843" s="6">
        <v>1380</v>
      </c>
      <c r="D843" s="6">
        <v>1380</v>
      </c>
      <c r="E843" s="6">
        <v>0</v>
      </c>
      <c r="F843" s="6">
        <v>0</v>
      </c>
      <c r="G843" s="6">
        <v>0</v>
      </c>
      <c r="H843" s="6">
        <v>0</v>
      </c>
      <c r="I843" s="6">
        <v>0</v>
      </c>
      <c r="J843" s="6">
        <v>0</v>
      </c>
      <c r="K843" s="6">
        <v>0</v>
      </c>
      <c r="L843" s="6">
        <v>0</v>
      </c>
      <c r="M843" s="6">
        <v>0</v>
      </c>
    </row>
    <row r="844" spans="1:13" ht="20.100000000000001" customHeight="1" x14ac:dyDescent="0.15">
      <c r="A844" s="13" t="s">
        <v>1606</v>
      </c>
      <c r="B844" s="6">
        <v>990</v>
      </c>
      <c r="C844" s="6">
        <v>990</v>
      </c>
      <c r="D844" s="6">
        <v>990</v>
      </c>
      <c r="E844" s="6">
        <v>0</v>
      </c>
      <c r="F844" s="6">
        <v>0</v>
      </c>
      <c r="G844" s="6">
        <v>0</v>
      </c>
      <c r="H844" s="6">
        <v>0</v>
      </c>
      <c r="I844" s="6">
        <v>0</v>
      </c>
      <c r="J844" s="6">
        <v>0</v>
      </c>
      <c r="K844" s="6">
        <v>0</v>
      </c>
      <c r="L844" s="6">
        <v>0</v>
      </c>
      <c r="M844" s="6">
        <v>0</v>
      </c>
    </row>
    <row r="845" spans="1:13" ht="20.100000000000001" customHeight="1" x14ac:dyDescent="0.15">
      <c r="A845" s="13" t="s">
        <v>1610</v>
      </c>
      <c r="B845" s="6">
        <v>3000</v>
      </c>
      <c r="C845" s="6">
        <v>3000</v>
      </c>
      <c r="D845" s="6">
        <v>3000</v>
      </c>
      <c r="E845" s="6">
        <v>0</v>
      </c>
      <c r="F845" s="6">
        <v>0</v>
      </c>
      <c r="G845" s="6">
        <v>0</v>
      </c>
      <c r="H845" s="6">
        <v>0</v>
      </c>
      <c r="I845" s="6">
        <v>0</v>
      </c>
      <c r="J845" s="6">
        <v>0</v>
      </c>
      <c r="K845" s="6">
        <v>0</v>
      </c>
      <c r="L845" s="6">
        <v>0</v>
      </c>
      <c r="M845" s="6">
        <v>0</v>
      </c>
    </row>
    <row r="846" spans="1:13" ht="20.100000000000001" customHeight="1" x14ac:dyDescent="0.15">
      <c r="A846" s="13" t="s">
        <v>1614</v>
      </c>
      <c r="B846" s="6">
        <v>20000</v>
      </c>
      <c r="C846" s="6">
        <v>2000</v>
      </c>
      <c r="D846" s="6">
        <v>2000</v>
      </c>
      <c r="E846" s="6">
        <v>0</v>
      </c>
      <c r="F846" s="6">
        <v>0</v>
      </c>
      <c r="G846" s="6">
        <v>0</v>
      </c>
      <c r="H846" s="6">
        <v>0</v>
      </c>
      <c r="I846" s="6">
        <v>0</v>
      </c>
      <c r="J846" s="6">
        <v>0</v>
      </c>
      <c r="K846" s="6">
        <v>0</v>
      </c>
      <c r="L846" s="6">
        <v>0</v>
      </c>
      <c r="M846" s="6">
        <v>0</v>
      </c>
    </row>
    <row r="847" spans="1:13" ht="20.100000000000001" customHeight="1" x14ac:dyDescent="0.15">
      <c r="A847" s="13" t="s">
        <v>1618</v>
      </c>
      <c r="B847" s="6">
        <v>1560</v>
      </c>
      <c r="C847" s="6">
        <v>1560</v>
      </c>
      <c r="D847" s="6">
        <v>1560</v>
      </c>
      <c r="E847" s="6">
        <v>0</v>
      </c>
      <c r="F847" s="6">
        <v>0</v>
      </c>
      <c r="G847" s="6">
        <v>0</v>
      </c>
      <c r="H847" s="6">
        <v>0</v>
      </c>
      <c r="I847" s="6">
        <v>0</v>
      </c>
      <c r="J847" s="6">
        <v>0</v>
      </c>
      <c r="K847" s="6">
        <v>0</v>
      </c>
      <c r="L847" s="6">
        <v>0</v>
      </c>
      <c r="M847" s="6">
        <v>0</v>
      </c>
    </row>
    <row r="848" spans="1:13" ht="20.100000000000001" customHeight="1" x14ac:dyDescent="0.15">
      <c r="A848" s="13" t="s">
        <v>1620</v>
      </c>
      <c r="B848" s="6">
        <v>224.2</v>
      </c>
      <c r="C848" s="6">
        <v>224.2</v>
      </c>
      <c r="D848" s="6">
        <v>224.2</v>
      </c>
      <c r="E848" s="6">
        <v>0</v>
      </c>
      <c r="F848" s="6">
        <v>0</v>
      </c>
      <c r="G848" s="6">
        <v>0</v>
      </c>
      <c r="H848" s="6">
        <v>0</v>
      </c>
      <c r="I848" s="6">
        <v>0</v>
      </c>
      <c r="J848" s="6">
        <v>0</v>
      </c>
      <c r="K848" s="6">
        <v>0</v>
      </c>
      <c r="L848" s="6">
        <v>0</v>
      </c>
      <c r="M848" s="6">
        <v>0</v>
      </c>
    </row>
    <row r="849" spans="1:13" ht="20.100000000000001" customHeight="1" x14ac:dyDescent="0.15">
      <c r="A849" s="13" t="s">
        <v>1622</v>
      </c>
      <c r="B849" s="6">
        <v>1716</v>
      </c>
      <c r="C849" s="6">
        <v>1716</v>
      </c>
      <c r="D849" s="6">
        <v>1716</v>
      </c>
      <c r="E849" s="6">
        <v>0</v>
      </c>
      <c r="F849" s="6">
        <v>0</v>
      </c>
      <c r="G849" s="6">
        <v>0</v>
      </c>
      <c r="H849" s="6">
        <v>0</v>
      </c>
      <c r="I849" s="6">
        <v>0</v>
      </c>
      <c r="J849" s="6">
        <v>0</v>
      </c>
      <c r="K849" s="6">
        <v>0</v>
      </c>
      <c r="L849" s="6">
        <v>0</v>
      </c>
      <c r="M849" s="6">
        <v>0</v>
      </c>
    </row>
    <row r="850" spans="1:13" ht="20.100000000000001" customHeight="1" x14ac:dyDescent="0.15">
      <c r="A850" s="13" t="s">
        <v>1626</v>
      </c>
      <c r="B850" s="6">
        <v>103.5</v>
      </c>
      <c r="C850" s="6">
        <v>103.5</v>
      </c>
      <c r="D850" s="6">
        <v>103.5</v>
      </c>
      <c r="E850" s="6">
        <v>0</v>
      </c>
      <c r="F850" s="6">
        <v>0</v>
      </c>
      <c r="G850" s="6">
        <v>0</v>
      </c>
      <c r="H850" s="6">
        <v>0</v>
      </c>
      <c r="I850" s="6">
        <v>0</v>
      </c>
      <c r="J850" s="6">
        <v>0</v>
      </c>
      <c r="K850" s="6">
        <v>0</v>
      </c>
      <c r="L850" s="6">
        <v>0</v>
      </c>
      <c r="M850" s="6">
        <v>0</v>
      </c>
    </row>
    <row r="851" spans="1:13" ht="20.100000000000001" customHeight="1" x14ac:dyDescent="0.15">
      <c r="A851" s="13" t="s">
        <v>1630</v>
      </c>
      <c r="B851" s="6">
        <v>152.5</v>
      </c>
      <c r="C851" s="6">
        <v>152.5</v>
      </c>
      <c r="D851" s="6">
        <v>152.5</v>
      </c>
      <c r="E851" s="6">
        <v>0</v>
      </c>
      <c r="F851" s="6">
        <v>0</v>
      </c>
      <c r="G851" s="6">
        <v>0</v>
      </c>
      <c r="H851" s="6">
        <v>0</v>
      </c>
      <c r="I851" s="6">
        <v>0</v>
      </c>
      <c r="J851" s="6">
        <v>0</v>
      </c>
      <c r="K851" s="6">
        <v>0</v>
      </c>
      <c r="L851" s="6">
        <v>0</v>
      </c>
      <c r="M851" s="6">
        <v>0</v>
      </c>
    </row>
    <row r="852" spans="1:13" ht="20.100000000000001" customHeight="1" x14ac:dyDescent="0.15">
      <c r="A852" s="13" t="s">
        <v>1632</v>
      </c>
      <c r="B852" s="6">
        <v>9750</v>
      </c>
      <c r="C852" s="6">
        <v>9750</v>
      </c>
      <c r="D852" s="6">
        <v>9750</v>
      </c>
      <c r="E852" s="6">
        <v>0</v>
      </c>
      <c r="F852" s="6">
        <v>0</v>
      </c>
      <c r="G852" s="6">
        <v>0</v>
      </c>
      <c r="H852" s="6">
        <v>0</v>
      </c>
      <c r="I852" s="6">
        <v>0</v>
      </c>
      <c r="J852" s="6">
        <v>0</v>
      </c>
      <c r="K852" s="6">
        <v>0</v>
      </c>
      <c r="L852" s="6">
        <v>0</v>
      </c>
      <c r="M852" s="6">
        <v>0</v>
      </c>
    </row>
    <row r="853" spans="1:13" ht="20.100000000000001" customHeight="1" x14ac:dyDescent="0.15">
      <c r="A853" s="13" t="s">
        <v>1634</v>
      </c>
      <c r="B853" s="6">
        <v>549</v>
      </c>
      <c r="C853" s="6">
        <v>549</v>
      </c>
      <c r="D853" s="6">
        <v>549</v>
      </c>
      <c r="E853" s="6">
        <v>0</v>
      </c>
      <c r="F853" s="6">
        <v>0</v>
      </c>
      <c r="G853" s="6">
        <v>0</v>
      </c>
      <c r="H853" s="6">
        <v>0</v>
      </c>
      <c r="I853" s="6">
        <v>0</v>
      </c>
      <c r="J853" s="6">
        <v>0</v>
      </c>
      <c r="K853" s="6">
        <v>0</v>
      </c>
      <c r="L853" s="6">
        <v>0</v>
      </c>
      <c r="M853" s="6">
        <v>0</v>
      </c>
    </row>
    <row r="854" spans="1:13" ht="20.100000000000001" customHeight="1" x14ac:dyDescent="0.15">
      <c r="A854" s="13" t="s">
        <v>1636</v>
      </c>
      <c r="B854" s="6">
        <v>7752</v>
      </c>
      <c r="C854" s="6">
        <v>3876</v>
      </c>
      <c r="D854" s="6">
        <v>3876</v>
      </c>
      <c r="E854" s="6">
        <v>0</v>
      </c>
      <c r="F854" s="6">
        <v>0</v>
      </c>
      <c r="G854" s="6">
        <v>0</v>
      </c>
      <c r="H854" s="6">
        <v>0</v>
      </c>
      <c r="I854" s="6">
        <v>0</v>
      </c>
      <c r="J854" s="6">
        <v>0</v>
      </c>
      <c r="K854" s="6">
        <v>0</v>
      </c>
      <c r="L854" s="6">
        <v>0</v>
      </c>
      <c r="M854" s="6">
        <v>0</v>
      </c>
    </row>
    <row r="855" spans="1:13" ht="20.100000000000001" customHeight="1" x14ac:dyDescent="0.15">
      <c r="A855" s="13" t="s">
        <v>1638</v>
      </c>
      <c r="B855" s="6">
        <v>1300</v>
      </c>
      <c r="C855" s="6">
        <v>1300</v>
      </c>
      <c r="D855" s="6">
        <v>1300</v>
      </c>
      <c r="E855" s="6">
        <v>0</v>
      </c>
      <c r="F855" s="6">
        <v>0</v>
      </c>
      <c r="G855" s="6">
        <v>0</v>
      </c>
      <c r="H855" s="6">
        <v>0</v>
      </c>
      <c r="I855" s="6">
        <v>0</v>
      </c>
      <c r="J855" s="6">
        <v>0</v>
      </c>
      <c r="K855" s="6">
        <v>0</v>
      </c>
      <c r="L855" s="6">
        <v>0</v>
      </c>
      <c r="M855" s="6">
        <v>0</v>
      </c>
    </row>
    <row r="856" spans="1:13" ht="20.100000000000001" customHeight="1" x14ac:dyDescent="0.15">
      <c r="A856" s="13" t="s">
        <v>1640</v>
      </c>
      <c r="B856" s="6">
        <v>799.8</v>
      </c>
      <c r="C856" s="6">
        <v>799.8</v>
      </c>
      <c r="D856" s="6">
        <v>799.8</v>
      </c>
      <c r="E856" s="6">
        <v>0</v>
      </c>
      <c r="F856" s="6">
        <v>0</v>
      </c>
      <c r="G856" s="6">
        <v>0</v>
      </c>
      <c r="H856" s="6">
        <v>0</v>
      </c>
      <c r="I856" s="6">
        <v>0</v>
      </c>
      <c r="J856" s="6">
        <v>0</v>
      </c>
      <c r="K856" s="6">
        <v>0</v>
      </c>
      <c r="L856" s="6">
        <v>0</v>
      </c>
      <c r="M856" s="6">
        <v>0</v>
      </c>
    </row>
    <row r="857" spans="1:13" ht="20.100000000000001" customHeight="1" x14ac:dyDescent="0.15">
      <c r="A857" s="13" t="s">
        <v>1642</v>
      </c>
      <c r="B857" s="6">
        <v>140</v>
      </c>
      <c r="C857" s="6">
        <v>140</v>
      </c>
      <c r="D857" s="6">
        <v>140</v>
      </c>
      <c r="E857" s="6">
        <v>0</v>
      </c>
      <c r="F857" s="6">
        <v>0</v>
      </c>
      <c r="G857" s="6">
        <v>0</v>
      </c>
      <c r="H857" s="6">
        <v>0</v>
      </c>
      <c r="I857" s="6">
        <v>0</v>
      </c>
      <c r="J857" s="6">
        <v>0</v>
      </c>
      <c r="K857" s="6">
        <v>0</v>
      </c>
      <c r="L857" s="6">
        <v>0</v>
      </c>
      <c r="M857" s="6">
        <v>0</v>
      </c>
    </row>
    <row r="858" spans="1:13" ht="20.100000000000001" customHeight="1" x14ac:dyDescent="0.15">
      <c r="A858" s="13" t="s">
        <v>1646</v>
      </c>
      <c r="B858" s="6">
        <v>17670</v>
      </c>
      <c r="C858" s="6">
        <v>13252.5</v>
      </c>
      <c r="D858" s="6">
        <v>13252.5</v>
      </c>
      <c r="E858" s="6">
        <v>0</v>
      </c>
      <c r="F858" s="6">
        <v>0</v>
      </c>
      <c r="G858" s="6">
        <v>0</v>
      </c>
      <c r="H858" s="6">
        <v>0</v>
      </c>
      <c r="I858" s="6">
        <v>0</v>
      </c>
      <c r="J858" s="6">
        <v>0</v>
      </c>
      <c r="K858" s="6">
        <v>0</v>
      </c>
      <c r="L858" s="6">
        <v>0</v>
      </c>
      <c r="M858" s="6">
        <v>0</v>
      </c>
    </row>
    <row r="859" spans="1:13" ht="20.100000000000001" customHeight="1" x14ac:dyDescent="0.15">
      <c r="A859" s="13" t="s">
        <v>1650</v>
      </c>
      <c r="B859" s="6">
        <v>40000</v>
      </c>
      <c r="C859" s="6">
        <v>5746</v>
      </c>
      <c r="D859" s="6">
        <v>5746</v>
      </c>
      <c r="E859" s="6">
        <v>0</v>
      </c>
      <c r="F859" s="6">
        <v>0</v>
      </c>
      <c r="G859" s="6">
        <v>0</v>
      </c>
      <c r="H859" s="6">
        <v>0</v>
      </c>
      <c r="I859" s="6">
        <v>0</v>
      </c>
      <c r="J859" s="6">
        <v>0</v>
      </c>
      <c r="K859" s="6">
        <v>0</v>
      </c>
      <c r="L859" s="6">
        <v>0</v>
      </c>
      <c r="M859" s="6">
        <v>0</v>
      </c>
    </row>
    <row r="860" spans="1:13" ht="20.100000000000001" customHeight="1" x14ac:dyDescent="0.15">
      <c r="A860" s="13" t="s">
        <v>1652</v>
      </c>
      <c r="B860" s="6">
        <v>3500</v>
      </c>
      <c r="C860" s="6">
        <v>3500</v>
      </c>
      <c r="D860" s="6">
        <v>3500</v>
      </c>
      <c r="E860" s="6">
        <v>0</v>
      </c>
      <c r="F860" s="6">
        <v>0</v>
      </c>
      <c r="G860" s="6">
        <v>0</v>
      </c>
      <c r="H860" s="6">
        <v>0</v>
      </c>
      <c r="I860" s="6">
        <v>0</v>
      </c>
      <c r="J860" s="6">
        <v>0</v>
      </c>
      <c r="K860" s="6">
        <v>0</v>
      </c>
      <c r="L860" s="6">
        <v>0</v>
      </c>
      <c r="M860" s="6">
        <v>0</v>
      </c>
    </row>
    <row r="861" spans="1:13" ht="20.100000000000001" customHeight="1" x14ac:dyDescent="0.15">
      <c r="A861" s="13" t="s">
        <v>1656</v>
      </c>
      <c r="B861" s="6">
        <v>56875.88</v>
      </c>
      <c r="C861" s="6">
        <v>14218.97</v>
      </c>
      <c r="D861" s="6">
        <v>14218.97</v>
      </c>
      <c r="E861" s="6">
        <v>0</v>
      </c>
      <c r="F861" s="6">
        <v>0</v>
      </c>
      <c r="G861" s="6">
        <v>0</v>
      </c>
      <c r="H861" s="6">
        <v>0</v>
      </c>
      <c r="I861" s="6">
        <v>0</v>
      </c>
      <c r="J861" s="6">
        <v>0</v>
      </c>
      <c r="K861" s="6">
        <v>0</v>
      </c>
      <c r="L861" s="6">
        <v>0</v>
      </c>
      <c r="M861" s="6">
        <v>0</v>
      </c>
    </row>
    <row r="862" spans="1:13" ht="20.100000000000001" customHeight="1" x14ac:dyDescent="0.15">
      <c r="A862" s="13" t="s">
        <v>1658</v>
      </c>
      <c r="B862" s="6">
        <v>3900</v>
      </c>
      <c r="C862" s="6">
        <v>2340</v>
      </c>
      <c r="D862" s="6">
        <v>2340</v>
      </c>
      <c r="E862" s="6">
        <v>0</v>
      </c>
      <c r="F862" s="6">
        <v>0</v>
      </c>
      <c r="G862" s="6">
        <v>0</v>
      </c>
      <c r="H862" s="6">
        <v>0</v>
      </c>
      <c r="I862" s="6">
        <v>0</v>
      </c>
      <c r="J862" s="6">
        <v>0</v>
      </c>
      <c r="K862" s="6">
        <v>0</v>
      </c>
      <c r="L862" s="6">
        <v>0</v>
      </c>
      <c r="M862" s="6">
        <v>0</v>
      </c>
    </row>
    <row r="863" spans="1:13" ht="20.100000000000001" customHeight="1" x14ac:dyDescent="0.15">
      <c r="A863" s="13" t="s">
        <v>1660</v>
      </c>
      <c r="B863" s="6">
        <v>1203</v>
      </c>
      <c r="C863" s="6">
        <v>1203</v>
      </c>
      <c r="D863" s="6">
        <v>1203</v>
      </c>
      <c r="E863" s="6">
        <v>0</v>
      </c>
      <c r="F863" s="6">
        <v>0</v>
      </c>
      <c r="G863" s="6">
        <v>0</v>
      </c>
      <c r="H863" s="6">
        <v>0</v>
      </c>
      <c r="I863" s="6">
        <v>0</v>
      </c>
      <c r="J863" s="6">
        <v>0</v>
      </c>
      <c r="K863" s="6">
        <v>0</v>
      </c>
      <c r="L863" s="6">
        <v>0</v>
      </c>
      <c r="M863" s="6">
        <v>0</v>
      </c>
    </row>
    <row r="864" spans="1:13" ht="20.100000000000001" customHeight="1" x14ac:dyDescent="0.15">
      <c r="A864" s="13" t="s">
        <v>1662</v>
      </c>
      <c r="B864" s="6">
        <v>750</v>
      </c>
      <c r="C864" s="6">
        <v>750</v>
      </c>
      <c r="D864" s="6">
        <v>750</v>
      </c>
      <c r="E864" s="6">
        <v>0</v>
      </c>
      <c r="F864" s="6">
        <v>0</v>
      </c>
      <c r="G864" s="6">
        <v>0</v>
      </c>
      <c r="H864" s="6">
        <v>0</v>
      </c>
      <c r="I864" s="6">
        <v>0</v>
      </c>
      <c r="J864" s="6">
        <v>0</v>
      </c>
      <c r="K864" s="6">
        <v>0</v>
      </c>
      <c r="L864" s="6">
        <v>0</v>
      </c>
      <c r="M864" s="6">
        <v>0</v>
      </c>
    </row>
    <row r="865" spans="1:25" ht="20.100000000000001" customHeight="1" x14ac:dyDescent="0.15">
      <c r="A865" s="10" t="s">
        <v>1734</v>
      </c>
      <c r="B865" s="8">
        <f t="shared" ref="B865:M865" si="23">SUBTOTAL(9,B675:B864)</f>
        <v>4595002.620000001</v>
      </c>
      <c r="C865" s="8">
        <f t="shared" si="23"/>
        <v>3674680.78</v>
      </c>
      <c r="D865" s="8">
        <f t="shared" si="23"/>
        <v>3674680.78</v>
      </c>
      <c r="E865" s="8">
        <f t="shared" si="23"/>
        <v>0</v>
      </c>
      <c r="F865" s="8">
        <f t="shared" si="23"/>
        <v>0</v>
      </c>
      <c r="G865" s="8">
        <f t="shared" si="23"/>
        <v>0</v>
      </c>
      <c r="H865" s="8">
        <f t="shared" si="23"/>
        <v>0</v>
      </c>
      <c r="I865" s="8">
        <f t="shared" si="23"/>
        <v>0</v>
      </c>
      <c r="J865" s="8">
        <f t="shared" si="23"/>
        <v>0</v>
      </c>
      <c r="K865" s="8">
        <f t="shared" si="23"/>
        <v>0</v>
      </c>
      <c r="L865" s="8">
        <f t="shared" si="23"/>
        <v>0</v>
      </c>
      <c r="M865" s="8">
        <f t="shared" si="23"/>
        <v>0</v>
      </c>
    </row>
    <row r="866" spans="1:25" ht="20.100000000000001" customHeight="1" x14ac:dyDescent="0.15">
      <c r="A866" s="13" t="s">
        <v>1667</v>
      </c>
      <c r="B866" s="6">
        <v>156310</v>
      </c>
      <c r="C866" s="6">
        <v>100000</v>
      </c>
      <c r="D866" s="6">
        <v>100000</v>
      </c>
      <c r="E866" s="6">
        <v>0</v>
      </c>
      <c r="F866" s="6">
        <v>0</v>
      </c>
      <c r="G866" s="6">
        <v>0</v>
      </c>
      <c r="H866" s="6">
        <v>0</v>
      </c>
      <c r="I866" s="6">
        <v>0</v>
      </c>
      <c r="J866" s="6">
        <v>0</v>
      </c>
      <c r="K866" s="6">
        <v>0</v>
      </c>
      <c r="L866" s="6">
        <v>0</v>
      </c>
      <c r="M866" s="6">
        <v>0</v>
      </c>
    </row>
    <row r="867" spans="1:25" ht="20.100000000000001" customHeight="1" x14ac:dyDescent="0.15">
      <c r="A867" s="10" t="s">
        <v>1735</v>
      </c>
      <c r="B867" s="8">
        <f t="shared" ref="B867:M867" si="24">SUBTOTAL(9,B866:B866)</f>
        <v>156310</v>
      </c>
      <c r="C867" s="8">
        <f t="shared" si="24"/>
        <v>100000</v>
      </c>
      <c r="D867" s="8">
        <f t="shared" si="24"/>
        <v>100000</v>
      </c>
      <c r="E867" s="8">
        <f t="shared" si="24"/>
        <v>0</v>
      </c>
      <c r="F867" s="8">
        <f t="shared" si="24"/>
        <v>0</v>
      </c>
      <c r="G867" s="8">
        <f t="shared" si="24"/>
        <v>0</v>
      </c>
      <c r="H867" s="8">
        <f t="shared" si="24"/>
        <v>0</v>
      </c>
      <c r="I867" s="8">
        <f t="shared" si="24"/>
        <v>0</v>
      </c>
      <c r="J867" s="8">
        <f t="shared" si="24"/>
        <v>0</v>
      </c>
      <c r="K867" s="8">
        <f t="shared" si="24"/>
        <v>0</v>
      </c>
      <c r="L867" s="8">
        <f t="shared" si="24"/>
        <v>0</v>
      </c>
      <c r="M867" s="8">
        <f t="shared" si="24"/>
        <v>0</v>
      </c>
    </row>
    <row r="868" spans="1:25" ht="50.1" customHeight="1" x14ac:dyDescent="0.15">
      <c r="A868" s="10" t="s">
        <v>1075</v>
      </c>
      <c r="B868" s="8">
        <f t="shared" ref="B868:M868" si="25">SUBTOTAL(9,B593:B867)</f>
        <v>15665200.019999996</v>
      </c>
      <c r="C868" s="8">
        <f t="shared" si="25"/>
        <v>9841533.1000000034</v>
      </c>
      <c r="D868" s="8">
        <f t="shared" si="25"/>
        <v>9841533.1000000034</v>
      </c>
      <c r="E868" s="8">
        <f t="shared" si="25"/>
        <v>0</v>
      </c>
      <c r="F868" s="8">
        <f t="shared" si="25"/>
        <v>0</v>
      </c>
      <c r="G868" s="8">
        <f t="shared" si="25"/>
        <v>0</v>
      </c>
      <c r="H868" s="8">
        <f t="shared" si="25"/>
        <v>0</v>
      </c>
      <c r="I868" s="8">
        <f t="shared" si="25"/>
        <v>0</v>
      </c>
      <c r="J868" s="8">
        <f t="shared" si="25"/>
        <v>0</v>
      </c>
      <c r="K868" s="8">
        <f t="shared" si="25"/>
        <v>0</v>
      </c>
      <c r="L868" s="8">
        <f t="shared" si="25"/>
        <v>0</v>
      </c>
      <c r="M868" s="8">
        <f t="shared" si="25"/>
        <v>0</v>
      </c>
    </row>
    <row r="869" spans="1:25" ht="9.9499999999999993" customHeight="1" x14ac:dyDescent="0.15"/>
    <row r="870" spans="1:25" ht="45" customHeight="1" x14ac:dyDescent="0.15">
      <c r="A870" s="30" t="s">
        <v>1736</v>
      </c>
      <c r="B870" s="30"/>
      <c r="C870" s="30"/>
      <c r="D870" s="30"/>
      <c r="E870" s="30"/>
      <c r="F870" s="30"/>
      <c r="G870" s="30"/>
      <c r="H870" s="30"/>
      <c r="I870" s="30"/>
      <c r="J870" s="30"/>
      <c r="K870" s="30"/>
      <c r="L870" s="30"/>
      <c r="M870" s="30"/>
      <c r="N870" s="30"/>
      <c r="O870" s="30"/>
      <c r="P870" s="30"/>
      <c r="Q870" s="30"/>
      <c r="R870" s="30"/>
      <c r="S870" s="30"/>
      <c r="T870" s="30"/>
      <c r="U870" s="30"/>
      <c r="V870" s="30"/>
      <c r="W870" s="30"/>
      <c r="X870" s="30"/>
      <c r="Y870" s="30"/>
    </row>
    <row r="871" spans="1:25" ht="9.9499999999999993" customHeight="1" x14ac:dyDescent="0.15"/>
    <row r="872" spans="1:25" ht="20.100000000000001" customHeight="1" x14ac:dyDescent="0.15">
      <c r="A872" s="28" t="s">
        <v>1737</v>
      </c>
      <c r="B872" s="28"/>
      <c r="C872" s="35" t="s">
        <v>1738</v>
      </c>
      <c r="D872" s="35" t="s">
        <v>589</v>
      </c>
      <c r="E872" s="35" t="s">
        <v>701</v>
      </c>
      <c r="F872" s="35" t="s">
        <v>42</v>
      </c>
      <c r="G872" s="28" t="s">
        <v>1739</v>
      </c>
      <c r="H872" s="28"/>
      <c r="I872" s="28"/>
      <c r="J872" s="28" t="s">
        <v>1740</v>
      </c>
      <c r="K872" s="28"/>
      <c r="L872" s="28"/>
      <c r="M872" s="28" t="s">
        <v>1741</v>
      </c>
      <c r="N872" s="28"/>
      <c r="O872" s="28"/>
      <c r="P872" s="28" t="s">
        <v>1742</v>
      </c>
      <c r="Q872" s="28"/>
      <c r="R872" s="28"/>
    </row>
    <row r="873" spans="1:25" ht="80.099999999999994" customHeight="1" x14ac:dyDescent="0.15">
      <c r="A873" s="28"/>
      <c r="B873" s="31"/>
      <c r="C873" s="35"/>
      <c r="D873" s="35"/>
      <c r="E873" s="35"/>
      <c r="F873" s="35"/>
      <c r="G873" s="11" t="s">
        <v>468</v>
      </c>
      <c r="H873" s="11" t="s">
        <v>469</v>
      </c>
      <c r="I873" s="11" t="s">
        <v>470</v>
      </c>
      <c r="J873" s="11" t="s">
        <v>468</v>
      </c>
      <c r="K873" s="11" t="s">
        <v>469</v>
      </c>
      <c r="L873" s="11" t="s">
        <v>470</v>
      </c>
      <c r="M873" s="11" t="s">
        <v>468</v>
      </c>
      <c r="N873" s="11" t="s">
        <v>469</v>
      </c>
      <c r="O873" s="11" t="s">
        <v>470</v>
      </c>
      <c r="P873" s="11" t="s">
        <v>468</v>
      </c>
      <c r="Q873" s="11" t="s">
        <v>469</v>
      </c>
      <c r="R873" s="11" t="s">
        <v>470</v>
      </c>
    </row>
    <row r="874" spans="1:25" ht="20.100000000000001" customHeight="1" x14ac:dyDescent="0.15">
      <c r="A874" s="28" t="s">
        <v>369</v>
      </c>
      <c r="B874" s="28"/>
      <c r="C874" s="13" t="s">
        <v>471</v>
      </c>
      <c r="D874" s="13" t="s">
        <v>30</v>
      </c>
      <c r="E874" s="13" t="s">
        <v>472</v>
      </c>
      <c r="F874" s="13" t="s">
        <v>473</v>
      </c>
      <c r="G874" s="13" t="s">
        <v>474</v>
      </c>
      <c r="H874" s="13" t="s">
        <v>511</v>
      </c>
      <c r="I874" s="13" t="s">
        <v>512</v>
      </c>
      <c r="J874" s="13" t="s">
        <v>513</v>
      </c>
      <c r="K874" s="13" t="s">
        <v>514</v>
      </c>
      <c r="L874" s="13" t="s">
        <v>515</v>
      </c>
      <c r="M874" s="13" t="s">
        <v>592</v>
      </c>
      <c r="N874" s="13" t="s">
        <v>771</v>
      </c>
      <c r="O874" s="13" t="s">
        <v>772</v>
      </c>
      <c r="P874" s="13" t="s">
        <v>1678</v>
      </c>
      <c r="Q874" s="13" t="s">
        <v>1679</v>
      </c>
      <c r="R874" s="13" t="s">
        <v>1680</v>
      </c>
    </row>
    <row r="875" spans="1:25" ht="39.950000000000003" customHeight="1" x14ac:dyDescent="0.15">
      <c r="A875" s="32" t="s">
        <v>1743</v>
      </c>
      <c r="B875" s="32"/>
      <c r="C875" s="13" t="s">
        <v>814</v>
      </c>
      <c r="D875" s="13" t="s">
        <v>1744</v>
      </c>
      <c r="E875" s="13" t="s">
        <v>160</v>
      </c>
      <c r="F875" s="13" t="s">
        <v>714</v>
      </c>
      <c r="G875" s="6">
        <v>12</v>
      </c>
      <c r="H875" s="6">
        <v>0</v>
      </c>
      <c r="I875" s="6">
        <v>0</v>
      </c>
      <c r="J875" s="6">
        <v>6596.7458299999998</v>
      </c>
      <c r="K875" s="6">
        <v>0</v>
      </c>
      <c r="L875" s="6">
        <v>0</v>
      </c>
      <c r="M875" s="6">
        <v>1</v>
      </c>
      <c r="N875" s="6">
        <v>1</v>
      </c>
      <c r="O875" s="6">
        <v>1</v>
      </c>
      <c r="P875" s="6">
        <v>79160.95</v>
      </c>
      <c r="Q875" s="6">
        <v>0</v>
      </c>
      <c r="R875" s="6">
        <v>0</v>
      </c>
    </row>
    <row r="876" spans="1:25" ht="39.950000000000003" customHeight="1" x14ac:dyDescent="0.15">
      <c r="A876" s="32" t="s">
        <v>1743</v>
      </c>
      <c r="B876" s="32"/>
      <c r="C876" s="13" t="s">
        <v>814</v>
      </c>
      <c r="D876" s="13" t="s">
        <v>1744</v>
      </c>
      <c r="E876" s="13" t="s">
        <v>160</v>
      </c>
      <c r="F876" s="13" t="s">
        <v>716</v>
      </c>
      <c r="G876" s="6">
        <v>0</v>
      </c>
      <c r="H876" s="6">
        <v>12</v>
      </c>
      <c r="I876" s="6">
        <v>12</v>
      </c>
      <c r="J876" s="6">
        <v>0</v>
      </c>
      <c r="K876" s="6">
        <v>6596.7458299999998</v>
      </c>
      <c r="L876" s="6">
        <v>6596.7458299999998</v>
      </c>
      <c r="M876" s="6">
        <v>1</v>
      </c>
      <c r="N876" s="6">
        <v>1</v>
      </c>
      <c r="O876" s="6">
        <v>1</v>
      </c>
      <c r="P876" s="6">
        <v>0</v>
      </c>
      <c r="Q876" s="6">
        <v>79160.95</v>
      </c>
      <c r="R876" s="6">
        <v>79160.95</v>
      </c>
    </row>
    <row r="877" spans="1:25" ht="60" customHeight="1" x14ac:dyDescent="0.15">
      <c r="A877" s="32" t="s">
        <v>1745</v>
      </c>
      <c r="B877" s="32"/>
      <c r="C877" s="13" t="s">
        <v>817</v>
      </c>
      <c r="D877" s="13" t="s">
        <v>1744</v>
      </c>
      <c r="E877" s="13" t="s">
        <v>160</v>
      </c>
      <c r="F877" s="13" t="s">
        <v>718</v>
      </c>
      <c r="G877" s="6">
        <v>138</v>
      </c>
      <c r="H877" s="6">
        <v>138</v>
      </c>
      <c r="I877" s="6">
        <v>138</v>
      </c>
      <c r="J877" s="6">
        <v>72.463769999999997</v>
      </c>
      <c r="K877" s="6">
        <v>72.463769999999997</v>
      </c>
      <c r="L877" s="6">
        <v>72.463769999999997</v>
      </c>
      <c r="M877" s="6">
        <v>1</v>
      </c>
      <c r="N877" s="6">
        <v>1</v>
      </c>
      <c r="O877" s="6">
        <v>1</v>
      </c>
      <c r="P877" s="6">
        <v>10000</v>
      </c>
      <c r="Q877" s="6">
        <v>10000</v>
      </c>
      <c r="R877" s="6">
        <v>10000</v>
      </c>
    </row>
    <row r="878" spans="1:25" ht="39.950000000000003" customHeight="1" x14ac:dyDescent="0.15">
      <c r="A878" s="32" t="s">
        <v>1746</v>
      </c>
      <c r="B878" s="32"/>
      <c r="C878" s="13" t="s">
        <v>820</v>
      </c>
      <c r="D878" s="13" t="s">
        <v>1744</v>
      </c>
      <c r="E878" s="13" t="s">
        <v>160</v>
      </c>
      <c r="F878" s="13" t="s">
        <v>825</v>
      </c>
      <c r="G878" s="6">
        <v>12</v>
      </c>
      <c r="H878" s="6">
        <v>12</v>
      </c>
      <c r="I878" s="6">
        <v>12</v>
      </c>
      <c r="J878" s="6">
        <v>1674.52917</v>
      </c>
      <c r="K878" s="6">
        <v>833.33333000000005</v>
      </c>
      <c r="L878" s="6">
        <v>833.33333000000005</v>
      </c>
      <c r="M878" s="6">
        <v>1</v>
      </c>
      <c r="N878" s="6">
        <v>1</v>
      </c>
      <c r="O878" s="6">
        <v>1</v>
      </c>
      <c r="P878" s="6">
        <v>20094.349999999999</v>
      </c>
      <c r="Q878" s="6">
        <v>10000</v>
      </c>
      <c r="R878" s="6">
        <v>10000</v>
      </c>
    </row>
    <row r="879" spans="1:25" ht="39.950000000000003" customHeight="1" x14ac:dyDescent="0.15">
      <c r="A879" s="32" t="s">
        <v>1747</v>
      </c>
      <c r="B879" s="32"/>
      <c r="C879" s="13" t="s">
        <v>823</v>
      </c>
      <c r="D879" s="13" t="s">
        <v>1744</v>
      </c>
      <c r="E879" s="13" t="s">
        <v>160</v>
      </c>
      <c r="F879" s="13" t="s">
        <v>1748</v>
      </c>
      <c r="G879" s="6">
        <v>72</v>
      </c>
      <c r="H879" s="6">
        <v>12</v>
      </c>
      <c r="I879" s="6">
        <v>12</v>
      </c>
      <c r="J879" s="6">
        <v>1803.1404199999999</v>
      </c>
      <c r="K879" s="6">
        <v>9568.8425000000007</v>
      </c>
      <c r="L879" s="6">
        <v>9568.8425000000007</v>
      </c>
      <c r="M879" s="6">
        <v>1</v>
      </c>
      <c r="N879" s="6">
        <v>1</v>
      </c>
      <c r="O879" s="6">
        <v>1</v>
      </c>
      <c r="P879" s="6">
        <v>129826.11</v>
      </c>
      <c r="Q879" s="6">
        <v>114826.11</v>
      </c>
      <c r="R879" s="6">
        <v>114826.11</v>
      </c>
    </row>
    <row r="880" spans="1:25" ht="20.100000000000001" customHeight="1" x14ac:dyDescent="0.15">
      <c r="A880" s="34" t="s">
        <v>826</v>
      </c>
      <c r="B880" s="34"/>
      <c r="C880" s="34"/>
      <c r="D880" s="34"/>
      <c r="E880" s="34"/>
      <c r="F880" s="10" t="s">
        <v>827</v>
      </c>
      <c r="G880" s="10" t="s">
        <v>53</v>
      </c>
      <c r="H880" s="10" t="s">
        <v>53</v>
      </c>
      <c r="I880" s="10" t="s">
        <v>53</v>
      </c>
      <c r="J880" s="10" t="s">
        <v>53</v>
      </c>
      <c r="K880" s="10" t="s">
        <v>53</v>
      </c>
      <c r="L880" s="10" t="s">
        <v>53</v>
      </c>
      <c r="M880" s="10" t="s">
        <v>53</v>
      </c>
      <c r="N880" s="10" t="s">
        <v>53</v>
      </c>
      <c r="O880" s="10" t="s">
        <v>53</v>
      </c>
      <c r="P880" s="8">
        <f>SUBTOTAL(9,P875:P879)</f>
        <v>239081.40999999997</v>
      </c>
      <c r="Q880" s="8">
        <f>SUBTOTAL(9,Q875:Q879)</f>
        <v>213987.06</v>
      </c>
      <c r="R880" s="8">
        <f>SUBTOTAL(9,R875:R879)</f>
        <v>213987.06</v>
      </c>
    </row>
    <row r="881" spans="1:18" ht="60" customHeight="1" x14ac:dyDescent="0.15">
      <c r="A881" s="32" t="s">
        <v>1749</v>
      </c>
      <c r="B881" s="32"/>
      <c r="C881" s="13" t="s">
        <v>829</v>
      </c>
      <c r="D881" s="13" t="s">
        <v>1744</v>
      </c>
      <c r="E881" s="13" t="s">
        <v>163</v>
      </c>
      <c r="F881" s="13" t="s">
        <v>721</v>
      </c>
      <c r="G881" s="6">
        <v>4</v>
      </c>
      <c r="H881" s="6">
        <v>4</v>
      </c>
      <c r="I881" s="6">
        <v>4</v>
      </c>
      <c r="J881" s="6">
        <v>5000</v>
      </c>
      <c r="K881" s="6">
        <v>5000</v>
      </c>
      <c r="L881" s="6">
        <v>5000</v>
      </c>
      <c r="M881" s="6">
        <v>1</v>
      </c>
      <c r="N881" s="6">
        <v>1</v>
      </c>
      <c r="O881" s="6">
        <v>1</v>
      </c>
      <c r="P881" s="6">
        <v>20000</v>
      </c>
      <c r="Q881" s="6">
        <v>20000</v>
      </c>
      <c r="R881" s="6">
        <v>20000</v>
      </c>
    </row>
    <row r="882" spans="1:18" ht="20.100000000000001" customHeight="1" x14ac:dyDescent="0.15">
      <c r="A882" s="34" t="s">
        <v>826</v>
      </c>
      <c r="B882" s="34"/>
      <c r="C882" s="34"/>
      <c r="D882" s="34"/>
      <c r="E882" s="34"/>
      <c r="F882" s="10" t="s">
        <v>831</v>
      </c>
      <c r="G882" s="10" t="s">
        <v>53</v>
      </c>
      <c r="H882" s="10" t="s">
        <v>53</v>
      </c>
      <c r="I882" s="10" t="s">
        <v>53</v>
      </c>
      <c r="J882" s="10" t="s">
        <v>53</v>
      </c>
      <c r="K882" s="10" t="s">
        <v>53</v>
      </c>
      <c r="L882" s="10" t="s">
        <v>53</v>
      </c>
      <c r="M882" s="10" t="s">
        <v>53</v>
      </c>
      <c r="N882" s="10" t="s">
        <v>53</v>
      </c>
      <c r="O882" s="10" t="s">
        <v>53</v>
      </c>
      <c r="P882" s="8">
        <f>SUBTOTAL(9,P881:P881)</f>
        <v>20000</v>
      </c>
      <c r="Q882" s="8">
        <f>SUBTOTAL(9,Q881:Q881)</f>
        <v>20000</v>
      </c>
      <c r="R882" s="8">
        <f>SUBTOTAL(9,R881:R881)</f>
        <v>20000</v>
      </c>
    </row>
    <row r="883" spans="1:18" ht="39.950000000000003" customHeight="1" x14ac:dyDescent="0.15">
      <c r="A883" s="32" t="s">
        <v>1750</v>
      </c>
      <c r="B883" s="32"/>
      <c r="C883" s="13" t="s">
        <v>833</v>
      </c>
      <c r="D883" s="13" t="s">
        <v>1751</v>
      </c>
      <c r="E883" s="13" t="s">
        <v>280</v>
      </c>
      <c r="F883" s="13" t="s">
        <v>835</v>
      </c>
      <c r="G883" s="6">
        <v>3492</v>
      </c>
      <c r="H883" s="6">
        <v>0</v>
      </c>
      <c r="I883" s="6">
        <v>0</v>
      </c>
      <c r="J883" s="6">
        <v>26.057998000000001</v>
      </c>
      <c r="K883" s="6">
        <v>0</v>
      </c>
      <c r="L883" s="6">
        <v>0</v>
      </c>
      <c r="M883" s="6">
        <v>1</v>
      </c>
      <c r="N883" s="6">
        <v>0</v>
      </c>
      <c r="O883" s="6">
        <v>0</v>
      </c>
      <c r="P883" s="6">
        <v>90994.53</v>
      </c>
      <c r="Q883" s="6">
        <v>0</v>
      </c>
      <c r="R883" s="6">
        <v>0</v>
      </c>
    </row>
    <row r="884" spans="1:18" ht="39.950000000000003" customHeight="1" x14ac:dyDescent="0.15">
      <c r="A884" s="32" t="s">
        <v>1750</v>
      </c>
      <c r="B884" s="32"/>
      <c r="C884" s="13" t="s">
        <v>833</v>
      </c>
      <c r="D884" s="13" t="s">
        <v>1751</v>
      </c>
      <c r="E884" s="13" t="s">
        <v>280</v>
      </c>
      <c r="F884" s="13" t="s">
        <v>839</v>
      </c>
      <c r="G884" s="6">
        <v>0</v>
      </c>
      <c r="H884" s="6">
        <v>3492</v>
      </c>
      <c r="I884" s="6">
        <v>3492</v>
      </c>
      <c r="J884" s="6">
        <v>0</v>
      </c>
      <c r="K884" s="6">
        <v>26.057998000000001</v>
      </c>
      <c r="L884" s="6">
        <v>26.057998000000001</v>
      </c>
      <c r="M884" s="6">
        <v>0</v>
      </c>
      <c r="N884" s="6">
        <v>1</v>
      </c>
      <c r="O884" s="6">
        <v>1</v>
      </c>
      <c r="P884" s="6">
        <v>0</v>
      </c>
      <c r="Q884" s="6">
        <v>90994.53</v>
      </c>
      <c r="R884" s="6">
        <v>90994.53</v>
      </c>
    </row>
    <row r="885" spans="1:18" ht="39.950000000000003" customHeight="1" x14ac:dyDescent="0.15">
      <c r="A885" s="32" t="s">
        <v>1752</v>
      </c>
      <c r="B885" s="32"/>
      <c r="C885" s="13" t="s">
        <v>833</v>
      </c>
      <c r="D885" s="13" t="s">
        <v>1751</v>
      </c>
      <c r="E885" s="13" t="s">
        <v>280</v>
      </c>
      <c r="F885" s="13" t="s">
        <v>843</v>
      </c>
      <c r="G885" s="6">
        <v>1288</v>
      </c>
      <c r="H885" s="6">
        <v>0</v>
      </c>
      <c r="I885" s="6">
        <v>0</v>
      </c>
      <c r="J885" s="6">
        <v>33.495846</v>
      </c>
      <c r="K885" s="6">
        <v>0</v>
      </c>
      <c r="L885" s="6">
        <v>0</v>
      </c>
      <c r="M885" s="6">
        <v>1</v>
      </c>
      <c r="N885" s="6">
        <v>0</v>
      </c>
      <c r="O885" s="6">
        <v>0</v>
      </c>
      <c r="P885" s="6">
        <v>43142.65</v>
      </c>
      <c r="Q885" s="6">
        <v>0</v>
      </c>
      <c r="R885" s="6">
        <v>0</v>
      </c>
    </row>
    <row r="886" spans="1:18" ht="39.950000000000003" customHeight="1" x14ac:dyDescent="0.15">
      <c r="A886" s="32" t="s">
        <v>1753</v>
      </c>
      <c r="B886" s="32"/>
      <c r="C886" s="13" t="s">
        <v>837</v>
      </c>
      <c r="D886" s="13" t="s">
        <v>1751</v>
      </c>
      <c r="E886" s="13" t="s">
        <v>280</v>
      </c>
      <c r="F886" s="13" t="s">
        <v>847</v>
      </c>
      <c r="G886" s="6">
        <v>14578.316489299999</v>
      </c>
      <c r="H886" s="6">
        <v>21500.001</v>
      </c>
      <c r="I886" s="6">
        <v>21500.001</v>
      </c>
      <c r="J886" s="6">
        <v>7.52</v>
      </c>
      <c r="K886" s="6">
        <v>7.5200670000000001</v>
      </c>
      <c r="L886" s="6">
        <v>7.5200670000000001</v>
      </c>
      <c r="M886" s="6">
        <v>1</v>
      </c>
      <c r="N886" s="6">
        <v>1</v>
      </c>
      <c r="O886" s="6">
        <v>1</v>
      </c>
      <c r="P886" s="6">
        <v>109628.94</v>
      </c>
      <c r="Q886" s="6">
        <v>161681.45000000001</v>
      </c>
      <c r="R886" s="6">
        <v>161681.45000000001</v>
      </c>
    </row>
    <row r="887" spans="1:18" ht="39.950000000000003" customHeight="1" x14ac:dyDescent="0.15">
      <c r="A887" s="32" t="s">
        <v>1754</v>
      </c>
      <c r="B887" s="32"/>
      <c r="C887" s="13" t="s">
        <v>841</v>
      </c>
      <c r="D887" s="13" t="s">
        <v>1751</v>
      </c>
      <c r="E887" s="13" t="s">
        <v>280</v>
      </c>
      <c r="F887" s="13" t="s">
        <v>851</v>
      </c>
      <c r="G887" s="6">
        <v>200</v>
      </c>
      <c r="H887" s="6">
        <v>0</v>
      </c>
      <c r="I887" s="6">
        <v>0</v>
      </c>
      <c r="J887" s="6">
        <v>66.75</v>
      </c>
      <c r="K887" s="6">
        <v>0</v>
      </c>
      <c r="L887" s="6">
        <v>0</v>
      </c>
      <c r="M887" s="6">
        <v>1</v>
      </c>
      <c r="N887" s="6">
        <v>0</v>
      </c>
      <c r="O887" s="6">
        <v>0</v>
      </c>
      <c r="P887" s="6">
        <v>13350</v>
      </c>
      <c r="Q887" s="6">
        <v>0</v>
      </c>
      <c r="R887" s="6">
        <v>0</v>
      </c>
    </row>
    <row r="888" spans="1:18" ht="39.950000000000003" customHeight="1" x14ac:dyDescent="0.15">
      <c r="A888" s="32" t="s">
        <v>1754</v>
      </c>
      <c r="B888" s="32"/>
      <c r="C888" s="13" t="s">
        <v>841</v>
      </c>
      <c r="D888" s="13" t="s">
        <v>1751</v>
      </c>
      <c r="E888" s="13" t="s">
        <v>280</v>
      </c>
      <c r="F888" s="13" t="s">
        <v>855</v>
      </c>
      <c r="G888" s="6">
        <v>0</v>
      </c>
      <c r="H888" s="6">
        <v>200</v>
      </c>
      <c r="I888" s="6">
        <v>200</v>
      </c>
      <c r="J888" s="6">
        <v>0</v>
      </c>
      <c r="K888" s="6">
        <v>66.75</v>
      </c>
      <c r="L888" s="6">
        <v>66.75</v>
      </c>
      <c r="M888" s="6">
        <v>0</v>
      </c>
      <c r="N888" s="6">
        <v>1</v>
      </c>
      <c r="O888" s="6">
        <v>1</v>
      </c>
      <c r="P888" s="6">
        <v>0</v>
      </c>
      <c r="Q888" s="6">
        <v>13350</v>
      </c>
      <c r="R888" s="6">
        <v>13350</v>
      </c>
    </row>
    <row r="889" spans="1:18" ht="99.95" customHeight="1" x14ac:dyDescent="0.15">
      <c r="A889" s="32" t="s">
        <v>1755</v>
      </c>
      <c r="B889" s="32"/>
      <c r="C889" s="13" t="s">
        <v>845</v>
      </c>
      <c r="D889" s="13" t="s">
        <v>1744</v>
      </c>
      <c r="E889" s="13" t="s">
        <v>280</v>
      </c>
      <c r="F889" s="13" t="s">
        <v>859</v>
      </c>
      <c r="G889" s="6">
        <v>0</v>
      </c>
      <c r="H889" s="6">
        <v>1</v>
      </c>
      <c r="I889" s="6">
        <v>1</v>
      </c>
      <c r="J889" s="6">
        <v>0</v>
      </c>
      <c r="K889" s="6">
        <v>2345.9</v>
      </c>
      <c r="L889" s="6">
        <v>2345.9</v>
      </c>
      <c r="M889" s="6">
        <v>0</v>
      </c>
      <c r="N889" s="6">
        <v>1</v>
      </c>
      <c r="O889" s="6">
        <v>1</v>
      </c>
      <c r="P889" s="6">
        <v>0</v>
      </c>
      <c r="Q889" s="6">
        <v>2345.9</v>
      </c>
      <c r="R889" s="6">
        <v>2345.9</v>
      </c>
    </row>
    <row r="890" spans="1:18" ht="99.95" customHeight="1" x14ac:dyDescent="0.15">
      <c r="A890" s="32" t="s">
        <v>1755</v>
      </c>
      <c r="B890" s="32"/>
      <c r="C890" s="13" t="s">
        <v>845</v>
      </c>
      <c r="D890" s="13" t="s">
        <v>1744</v>
      </c>
      <c r="E890" s="13" t="s">
        <v>280</v>
      </c>
      <c r="F890" s="13" t="s">
        <v>863</v>
      </c>
      <c r="G890" s="6">
        <v>1</v>
      </c>
      <c r="H890" s="6">
        <v>0</v>
      </c>
      <c r="I890" s="6">
        <v>0</v>
      </c>
      <c r="J890" s="6">
        <v>2345.9</v>
      </c>
      <c r="K890" s="6">
        <v>0</v>
      </c>
      <c r="L890" s="6">
        <v>0</v>
      </c>
      <c r="M890" s="6">
        <v>1</v>
      </c>
      <c r="N890" s="6">
        <v>0</v>
      </c>
      <c r="O890" s="6">
        <v>0</v>
      </c>
      <c r="P890" s="6">
        <v>2345.9</v>
      </c>
      <c r="Q890" s="6">
        <v>0</v>
      </c>
      <c r="R890" s="6">
        <v>0</v>
      </c>
    </row>
    <row r="891" spans="1:18" ht="99.95" customHeight="1" x14ac:dyDescent="0.15">
      <c r="A891" s="32" t="s">
        <v>1756</v>
      </c>
      <c r="B891" s="32"/>
      <c r="C891" s="13" t="s">
        <v>845</v>
      </c>
      <c r="D891" s="13" t="s">
        <v>1744</v>
      </c>
      <c r="E891" s="13" t="s">
        <v>280</v>
      </c>
      <c r="F891" s="13" t="s">
        <v>867</v>
      </c>
      <c r="G891" s="6">
        <v>1</v>
      </c>
      <c r="H891" s="6">
        <v>0</v>
      </c>
      <c r="I891" s="6">
        <v>0</v>
      </c>
      <c r="J891" s="6">
        <v>59030.87</v>
      </c>
      <c r="K891" s="6">
        <v>0</v>
      </c>
      <c r="L891" s="6">
        <v>0</v>
      </c>
      <c r="M891" s="6">
        <v>1</v>
      </c>
      <c r="N891" s="6">
        <v>0</v>
      </c>
      <c r="O891" s="6">
        <v>0</v>
      </c>
      <c r="P891" s="6">
        <v>59030.87</v>
      </c>
      <c r="Q891" s="6">
        <v>0</v>
      </c>
      <c r="R891" s="6">
        <v>0</v>
      </c>
    </row>
    <row r="892" spans="1:18" ht="39.950000000000003" customHeight="1" x14ac:dyDescent="0.15">
      <c r="A892" s="32" t="s">
        <v>1757</v>
      </c>
      <c r="B892" s="32"/>
      <c r="C892" s="13" t="s">
        <v>849</v>
      </c>
      <c r="D892" s="13" t="s">
        <v>1758</v>
      </c>
      <c r="E892" s="13" t="s">
        <v>280</v>
      </c>
      <c r="F892" s="13" t="s">
        <v>555</v>
      </c>
      <c r="G892" s="6">
        <v>41.04</v>
      </c>
      <c r="H892" s="6">
        <v>0</v>
      </c>
      <c r="I892" s="6">
        <v>0</v>
      </c>
      <c r="J892" s="6">
        <v>2437.3684210000001</v>
      </c>
      <c r="K892" s="6">
        <v>0</v>
      </c>
      <c r="L892" s="6">
        <v>0</v>
      </c>
      <c r="M892" s="6">
        <v>1</v>
      </c>
      <c r="N892" s="6">
        <v>0</v>
      </c>
      <c r="O892" s="6">
        <v>0</v>
      </c>
      <c r="P892" s="6">
        <v>100029.6</v>
      </c>
      <c r="Q892" s="6">
        <v>0</v>
      </c>
      <c r="R892" s="6">
        <v>0</v>
      </c>
    </row>
    <row r="893" spans="1:18" ht="39.950000000000003" customHeight="1" x14ac:dyDescent="0.15">
      <c r="A893" s="32" t="s">
        <v>1757</v>
      </c>
      <c r="B893" s="32"/>
      <c r="C893" s="13" t="s">
        <v>849</v>
      </c>
      <c r="D893" s="13" t="s">
        <v>1758</v>
      </c>
      <c r="E893" s="13" t="s">
        <v>280</v>
      </c>
      <c r="F893" s="13" t="s">
        <v>1759</v>
      </c>
      <c r="G893" s="6">
        <v>0</v>
      </c>
      <c r="H893" s="6">
        <v>41.04</v>
      </c>
      <c r="I893" s="6">
        <v>41.04</v>
      </c>
      <c r="J893" s="6">
        <v>0</v>
      </c>
      <c r="K893" s="6">
        <v>2437.3684210000001</v>
      </c>
      <c r="L893" s="6">
        <v>2437.3684210000001</v>
      </c>
      <c r="M893" s="6">
        <v>0</v>
      </c>
      <c r="N893" s="6">
        <v>1</v>
      </c>
      <c r="O893" s="6">
        <v>1</v>
      </c>
      <c r="P893" s="6">
        <v>0</v>
      </c>
      <c r="Q893" s="6">
        <v>100029.6</v>
      </c>
      <c r="R893" s="6">
        <v>100029.6</v>
      </c>
    </row>
    <row r="894" spans="1:18" ht="39.950000000000003" customHeight="1" x14ac:dyDescent="0.15">
      <c r="A894" s="32" t="s">
        <v>1760</v>
      </c>
      <c r="B894" s="32"/>
      <c r="C894" s="13" t="s">
        <v>853</v>
      </c>
      <c r="D894" s="13"/>
      <c r="E894" s="13" t="s">
        <v>280</v>
      </c>
      <c r="F894" s="13" t="s">
        <v>1761</v>
      </c>
      <c r="G894" s="6">
        <v>0</v>
      </c>
      <c r="H894" s="6">
        <v>21500</v>
      </c>
      <c r="I894" s="6">
        <v>21500</v>
      </c>
      <c r="J894" s="6">
        <v>0</v>
      </c>
      <c r="K894" s="6">
        <v>1.7758560000000001</v>
      </c>
      <c r="L894" s="6">
        <v>1.7758560000000001</v>
      </c>
      <c r="M894" s="6">
        <v>0</v>
      </c>
      <c r="N894" s="6">
        <v>1</v>
      </c>
      <c r="O894" s="6">
        <v>1</v>
      </c>
      <c r="P894" s="6">
        <v>0</v>
      </c>
      <c r="Q894" s="6">
        <v>38180.9</v>
      </c>
      <c r="R894" s="6">
        <v>38180.9</v>
      </c>
    </row>
    <row r="895" spans="1:18" ht="39.950000000000003" customHeight="1" x14ac:dyDescent="0.15">
      <c r="A895" s="32" t="s">
        <v>1760</v>
      </c>
      <c r="B895" s="32"/>
      <c r="C895" s="13" t="s">
        <v>853</v>
      </c>
      <c r="D895" s="13"/>
      <c r="E895" s="13" t="s">
        <v>280</v>
      </c>
      <c r="F895" s="13" t="s">
        <v>1762</v>
      </c>
      <c r="G895" s="6">
        <v>21500</v>
      </c>
      <c r="H895" s="6">
        <v>0</v>
      </c>
      <c r="I895" s="6">
        <v>0</v>
      </c>
      <c r="J895" s="6">
        <v>1.7758560000000001</v>
      </c>
      <c r="K895" s="6">
        <v>0</v>
      </c>
      <c r="L895" s="6">
        <v>0</v>
      </c>
      <c r="M895" s="6">
        <v>1</v>
      </c>
      <c r="N895" s="6">
        <v>0</v>
      </c>
      <c r="O895" s="6">
        <v>0</v>
      </c>
      <c r="P895" s="6">
        <v>38180.9</v>
      </c>
      <c r="Q895" s="6">
        <v>0</v>
      </c>
      <c r="R895" s="6">
        <v>0</v>
      </c>
    </row>
    <row r="896" spans="1:18" ht="60" customHeight="1" x14ac:dyDescent="0.15">
      <c r="A896" s="32" t="s">
        <v>1763</v>
      </c>
      <c r="B896" s="32"/>
      <c r="C896" s="13" t="s">
        <v>857</v>
      </c>
      <c r="D896" s="13" t="s">
        <v>1751</v>
      </c>
      <c r="E896" s="13" t="s">
        <v>280</v>
      </c>
      <c r="F896" s="13" t="s">
        <v>1764</v>
      </c>
      <c r="G896" s="6">
        <v>240</v>
      </c>
      <c r="H896" s="6">
        <v>240</v>
      </c>
      <c r="I896" s="6">
        <v>240</v>
      </c>
      <c r="J896" s="6">
        <v>685.14300000000003</v>
      </c>
      <c r="K896" s="6">
        <v>685.14300000000003</v>
      </c>
      <c r="L896" s="6">
        <v>685.14300000000003</v>
      </c>
      <c r="M896" s="6">
        <v>1</v>
      </c>
      <c r="N896" s="6">
        <v>1</v>
      </c>
      <c r="O896" s="6">
        <v>1</v>
      </c>
      <c r="P896" s="6">
        <v>164434.32</v>
      </c>
      <c r="Q896" s="6">
        <v>164434.32</v>
      </c>
      <c r="R896" s="6">
        <v>164434.32</v>
      </c>
    </row>
    <row r="897" spans="1:18" ht="60" customHeight="1" x14ac:dyDescent="0.15">
      <c r="A897" s="32" t="s">
        <v>1765</v>
      </c>
      <c r="B897" s="32"/>
      <c r="C897" s="13" t="s">
        <v>861</v>
      </c>
      <c r="D897" s="13" t="s">
        <v>1751</v>
      </c>
      <c r="E897" s="13" t="s">
        <v>280</v>
      </c>
      <c r="F897" s="13" t="s">
        <v>1766</v>
      </c>
      <c r="G897" s="6">
        <v>1288</v>
      </c>
      <c r="H897" s="6">
        <v>0</v>
      </c>
      <c r="I897" s="6">
        <v>0</v>
      </c>
      <c r="J897" s="6">
        <v>55.827593</v>
      </c>
      <c r="K897" s="6">
        <v>0</v>
      </c>
      <c r="L897" s="6">
        <v>0</v>
      </c>
      <c r="M897" s="6">
        <v>1</v>
      </c>
      <c r="N897" s="6">
        <v>0</v>
      </c>
      <c r="O897" s="6">
        <v>0</v>
      </c>
      <c r="P897" s="6">
        <v>71905.94</v>
      </c>
      <c r="Q897" s="6">
        <v>0</v>
      </c>
      <c r="R897" s="6">
        <v>0</v>
      </c>
    </row>
    <row r="898" spans="1:18" ht="39.950000000000003" customHeight="1" x14ac:dyDescent="0.15">
      <c r="A898" s="32" t="s">
        <v>1767</v>
      </c>
      <c r="B898" s="32"/>
      <c r="C898" s="13" t="s">
        <v>861</v>
      </c>
      <c r="D898" s="13" t="s">
        <v>1751</v>
      </c>
      <c r="E898" s="13" t="s">
        <v>280</v>
      </c>
      <c r="F898" s="13" t="s">
        <v>1768</v>
      </c>
      <c r="G898" s="6">
        <v>0</v>
      </c>
      <c r="H898" s="6">
        <v>3492</v>
      </c>
      <c r="I898" s="6">
        <v>3492</v>
      </c>
      <c r="J898" s="6">
        <v>0</v>
      </c>
      <c r="K898" s="6">
        <v>46.95</v>
      </c>
      <c r="L898" s="6">
        <v>46.95</v>
      </c>
      <c r="M898" s="6">
        <v>0</v>
      </c>
      <c r="N898" s="6">
        <v>1</v>
      </c>
      <c r="O898" s="6">
        <v>1</v>
      </c>
      <c r="P898" s="6">
        <v>0</v>
      </c>
      <c r="Q898" s="6">
        <v>163949.4</v>
      </c>
      <c r="R898" s="6">
        <v>163949.4</v>
      </c>
    </row>
    <row r="899" spans="1:18" ht="39.950000000000003" customHeight="1" x14ac:dyDescent="0.15">
      <c r="A899" s="32" t="s">
        <v>1767</v>
      </c>
      <c r="B899" s="32"/>
      <c r="C899" s="13" t="s">
        <v>861</v>
      </c>
      <c r="D899" s="13" t="s">
        <v>1751</v>
      </c>
      <c r="E899" s="13" t="s">
        <v>280</v>
      </c>
      <c r="F899" s="13" t="s">
        <v>1769</v>
      </c>
      <c r="G899" s="6">
        <v>4600.6796592000001</v>
      </c>
      <c r="H899" s="6">
        <v>0</v>
      </c>
      <c r="I899" s="6">
        <v>0</v>
      </c>
      <c r="J899" s="6">
        <v>46.95</v>
      </c>
      <c r="K899" s="6">
        <v>0</v>
      </c>
      <c r="L899" s="6">
        <v>0</v>
      </c>
      <c r="M899" s="6">
        <v>1</v>
      </c>
      <c r="N899" s="6">
        <v>0</v>
      </c>
      <c r="O899" s="6">
        <v>0</v>
      </c>
      <c r="P899" s="6">
        <v>216001.91</v>
      </c>
      <c r="Q899" s="6">
        <v>0</v>
      </c>
      <c r="R899" s="6">
        <v>0</v>
      </c>
    </row>
    <row r="900" spans="1:18" ht="39.950000000000003" customHeight="1" x14ac:dyDescent="0.15">
      <c r="A900" s="32" t="s">
        <v>1770</v>
      </c>
      <c r="B900" s="32"/>
      <c r="C900" s="13" t="s">
        <v>865</v>
      </c>
      <c r="D900" s="13" t="s">
        <v>1771</v>
      </c>
      <c r="E900" s="13" t="s">
        <v>280</v>
      </c>
      <c r="F900" s="13" t="s">
        <v>1772</v>
      </c>
      <c r="G900" s="6">
        <v>18000.001</v>
      </c>
      <c r="H900" s="6">
        <v>0</v>
      </c>
      <c r="I900" s="6">
        <v>0</v>
      </c>
      <c r="J900" s="6">
        <v>9.5363930000000003</v>
      </c>
      <c r="K900" s="6">
        <v>0</v>
      </c>
      <c r="L900" s="6">
        <v>0</v>
      </c>
      <c r="M900" s="6">
        <v>1</v>
      </c>
      <c r="N900" s="6">
        <v>0</v>
      </c>
      <c r="O900" s="6">
        <v>0</v>
      </c>
      <c r="P900" s="6">
        <v>171655.08</v>
      </c>
      <c r="Q900" s="6">
        <v>0</v>
      </c>
      <c r="R900" s="6">
        <v>0</v>
      </c>
    </row>
    <row r="901" spans="1:18" ht="39.950000000000003" customHeight="1" x14ac:dyDescent="0.15">
      <c r="A901" s="32" t="s">
        <v>1773</v>
      </c>
      <c r="B901" s="32"/>
      <c r="C901" s="13" t="s">
        <v>865</v>
      </c>
      <c r="D901" s="13" t="s">
        <v>1771</v>
      </c>
      <c r="E901" s="13" t="s">
        <v>280</v>
      </c>
      <c r="F901" s="13" t="s">
        <v>1774</v>
      </c>
      <c r="G901" s="6">
        <v>76707.045400000003</v>
      </c>
      <c r="H901" s="6">
        <v>97225.79883</v>
      </c>
      <c r="I901" s="6">
        <v>97225.79883</v>
      </c>
      <c r="J901" s="6">
        <v>16.334313999999999</v>
      </c>
      <c r="K901" s="6">
        <v>12.449400000000001</v>
      </c>
      <c r="L901" s="6">
        <v>12.449400000000001</v>
      </c>
      <c r="M901" s="6">
        <v>1</v>
      </c>
      <c r="N901" s="6">
        <v>1</v>
      </c>
      <c r="O901" s="6">
        <v>1</v>
      </c>
      <c r="P901" s="6">
        <v>1252956.97</v>
      </c>
      <c r="Q901" s="6">
        <v>1210402.8600000001</v>
      </c>
      <c r="R901" s="6">
        <v>1210402.8600000001</v>
      </c>
    </row>
    <row r="902" spans="1:18" ht="39.950000000000003" customHeight="1" x14ac:dyDescent="0.15">
      <c r="A902" s="32" t="s">
        <v>1773</v>
      </c>
      <c r="B902" s="32"/>
      <c r="C902" s="13" t="s">
        <v>865</v>
      </c>
      <c r="D902" s="13"/>
      <c r="E902" s="13" t="s">
        <v>280</v>
      </c>
      <c r="F902" s="13" t="s">
        <v>557</v>
      </c>
      <c r="G902" s="6">
        <v>25378.537230800001</v>
      </c>
      <c r="H902" s="6">
        <v>0</v>
      </c>
      <c r="I902" s="6">
        <v>0</v>
      </c>
      <c r="J902" s="6">
        <v>10.065429999999999</v>
      </c>
      <c r="K902" s="6">
        <v>0</v>
      </c>
      <c r="L902" s="6">
        <v>0</v>
      </c>
      <c r="M902" s="6">
        <v>1</v>
      </c>
      <c r="N902" s="6">
        <v>0</v>
      </c>
      <c r="O902" s="6">
        <v>0</v>
      </c>
      <c r="P902" s="6">
        <v>255445.89</v>
      </c>
      <c r="Q902" s="6">
        <v>0</v>
      </c>
      <c r="R902" s="6">
        <v>0</v>
      </c>
    </row>
    <row r="903" spans="1:18" ht="39.950000000000003" customHeight="1" x14ac:dyDescent="0.15">
      <c r="A903" s="32" t="s">
        <v>1770</v>
      </c>
      <c r="B903" s="32"/>
      <c r="C903" s="13" t="s">
        <v>865</v>
      </c>
      <c r="D903" s="13" t="s">
        <v>1771</v>
      </c>
      <c r="E903" s="13" t="s">
        <v>280</v>
      </c>
      <c r="F903" s="13" t="s">
        <v>1775</v>
      </c>
      <c r="G903" s="6">
        <v>0</v>
      </c>
      <c r="H903" s="6">
        <v>18000.001</v>
      </c>
      <c r="I903" s="6">
        <v>18000.001</v>
      </c>
      <c r="J903" s="6">
        <v>0</v>
      </c>
      <c r="K903" s="6">
        <v>9.5363930000000003</v>
      </c>
      <c r="L903" s="6">
        <v>9.5363930000000003</v>
      </c>
      <c r="M903" s="6">
        <v>0</v>
      </c>
      <c r="N903" s="6">
        <v>1</v>
      </c>
      <c r="O903" s="6">
        <v>1</v>
      </c>
      <c r="P903" s="6">
        <v>0</v>
      </c>
      <c r="Q903" s="6">
        <v>171655.08</v>
      </c>
      <c r="R903" s="6">
        <v>171655.08</v>
      </c>
    </row>
    <row r="904" spans="1:18" ht="39.950000000000003" customHeight="1" x14ac:dyDescent="0.15">
      <c r="A904" s="32" t="s">
        <v>1776</v>
      </c>
      <c r="B904" s="32"/>
      <c r="C904" s="13" t="s">
        <v>865</v>
      </c>
      <c r="D904" s="13" t="s">
        <v>1771</v>
      </c>
      <c r="E904" s="13" t="s">
        <v>280</v>
      </c>
      <c r="F904" s="13" t="s">
        <v>1777</v>
      </c>
      <c r="G904" s="6">
        <v>307898.94934599998</v>
      </c>
      <c r="H904" s="6">
        <v>307898.94934599998</v>
      </c>
      <c r="I904" s="6">
        <v>307898.94934599998</v>
      </c>
      <c r="J904" s="6">
        <v>12.449400000000001</v>
      </c>
      <c r="K904" s="6">
        <v>12.449400000000001</v>
      </c>
      <c r="L904" s="6">
        <v>12.449400000000001</v>
      </c>
      <c r="M904" s="6">
        <v>1</v>
      </c>
      <c r="N904" s="6">
        <v>1</v>
      </c>
      <c r="O904" s="6">
        <v>1</v>
      </c>
      <c r="P904" s="6">
        <v>3833157.18</v>
      </c>
      <c r="Q904" s="6">
        <v>3833157.18</v>
      </c>
      <c r="R904" s="6">
        <v>3833157.18</v>
      </c>
    </row>
    <row r="905" spans="1:18" ht="20.100000000000001" customHeight="1" x14ac:dyDescent="0.15">
      <c r="A905" s="34" t="s">
        <v>826</v>
      </c>
      <c r="B905" s="34"/>
      <c r="C905" s="34"/>
      <c r="D905" s="34"/>
      <c r="E905" s="34"/>
      <c r="F905" s="10" t="s">
        <v>869</v>
      </c>
      <c r="G905" s="10" t="s">
        <v>53</v>
      </c>
      <c r="H905" s="10" t="s">
        <v>53</v>
      </c>
      <c r="I905" s="10" t="s">
        <v>53</v>
      </c>
      <c r="J905" s="10" t="s">
        <v>53</v>
      </c>
      <c r="K905" s="10" t="s">
        <v>53</v>
      </c>
      <c r="L905" s="10" t="s">
        <v>53</v>
      </c>
      <c r="M905" s="10" t="s">
        <v>53</v>
      </c>
      <c r="N905" s="10" t="s">
        <v>53</v>
      </c>
      <c r="O905" s="10" t="s">
        <v>53</v>
      </c>
      <c r="P905" s="8">
        <f>SUBTOTAL(9,P883:P904)</f>
        <v>6422260.6799999997</v>
      </c>
      <c r="Q905" s="8">
        <f>SUBTOTAL(9,Q883:Q904)</f>
        <v>5950181.2200000007</v>
      </c>
      <c r="R905" s="8">
        <f>SUBTOTAL(9,R883:R904)</f>
        <v>5950181.2200000007</v>
      </c>
    </row>
    <row r="906" spans="1:18" ht="60" customHeight="1" x14ac:dyDescent="0.15">
      <c r="A906" s="32" t="s">
        <v>1778</v>
      </c>
      <c r="B906" s="32"/>
      <c r="C906" s="13" t="s">
        <v>879</v>
      </c>
      <c r="D906" s="13" t="s">
        <v>1744</v>
      </c>
      <c r="E906" s="13" t="s">
        <v>171</v>
      </c>
      <c r="F906" s="13" t="s">
        <v>873</v>
      </c>
      <c r="G906" s="6">
        <v>12</v>
      </c>
      <c r="H906" s="6">
        <v>12</v>
      </c>
      <c r="I906" s="6">
        <v>12</v>
      </c>
      <c r="J906" s="6">
        <v>3785</v>
      </c>
      <c r="K906" s="6">
        <v>3785</v>
      </c>
      <c r="L906" s="6">
        <v>3785</v>
      </c>
      <c r="M906" s="6">
        <v>1</v>
      </c>
      <c r="N906" s="6">
        <v>1</v>
      </c>
      <c r="O906" s="6">
        <v>1</v>
      </c>
      <c r="P906" s="6">
        <v>45420</v>
      </c>
      <c r="Q906" s="6">
        <v>45420</v>
      </c>
      <c r="R906" s="6">
        <v>45420</v>
      </c>
    </row>
    <row r="907" spans="1:18" ht="60" customHeight="1" x14ac:dyDescent="0.15">
      <c r="A907" s="32" t="s">
        <v>1779</v>
      </c>
      <c r="B907" s="32"/>
      <c r="C907" s="13" t="s">
        <v>879</v>
      </c>
      <c r="D907" s="13" t="s">
        <v>1744</v>
      </c>
      <c r="E907" s="13" t="s">
        <v>171</v>
      </c>
      <c r="F907" s="13" t="s">
        <v>877</v>
      </c>
      <c r="G907" s="6">
        <v>140</v>
      </c>
      <c r="H907" s="6">
        <v>140</v>
      </c>
      <c r="I907" s="6">
        <v>140</v>
      </c>
      <c r="J907" s="6">
        <v>800</v>
      </c>
      <c r="K907" s="6">
        <v>800</v>
      </c>
      <c r="L907" s="6">
        <v>800</v>
      </c>
      <c r="M907" s="6">
        <v>1</v>
      </c>
      <c r="N907" s="6">
        <v>1</v>
      </c>
      <c r="O907" s="6">
        <v>1</v>
      </c>
      <c r="P907" s="6">
        <v>112000</v>
      </c>
      <c r="Q907" s="6">
        <v>112000</v>
      </c>
      <c r="R907" s="6">
        <v>112000</v>
      </c>
    </row>
    <row r="908" spans="1:18" ht="60" customHeight="1" x14ac:dyDescent="0.15">
      <c r="A908" s="32" t="s">
        <v>1780</v>
      </c>
      <c r="B908" s="32"/>
      <c r="C908" s="13" t="s">
        <v>875</v>
      </c>
      <c r="D908" s="13" t="s">
        <v>1751</v>
      </c>
      <c r="E908" s="13" t="s">
        <v>171</v>
      </c>
      <c r="F908" s="13" t="s">
        <v>881</v>
      </c>
      <c r="G908" s="6">
        <v>0</v>
      </c>
      <c r="H908" s="6">
        <v>310</v>
      </c>
      <c r="I908" s="6">
        <v>310</v>
      </c>
      <c r="J908" s="6">
        <v>0</v>
      </c>
      <c r="K908" s="6">
        <v>1250</v>
      </c>
      <c r="L908" s="6">
        <v>1250</v>
      </c>
      <c r="M908" s="6">
        <v>1</v>
      </c>
      <c r="N908" s="6">
        <v>1</v>
      </c>
      <c r="O908" s="6">
        <v>1</v>
      </c>
      <c r="P908" s="6">
        <v>0</v>
      </c>
      <c r="Q908" s="6">
        <v>387500</v>
      </c>
      <c r="R908" s="6">
        <v>387500</v>
      </c>
    </row>
    <row r="909" spans="1:18" ht="60" customHeight="1" x14ac:dyDescent="0.15">
      <c r="A909" s="32" t="s">
        <v>1781</v>
      </c>
      <c r="B909" s="32"/>
      <c r="C909" s="13" t="s">
        <v>883</v>
      </c>
      <c r="D909" s="13" t="s">
        <v>1744</v>
      </c>
      <c r="E909" s="13" t="s">
        <v>171</v>
      </c>
      <c r="F909" s="13" t="s">
        <v>885</v>
      </c>
      <c r="G909" s="6">
        <v>0</v>
      </c>
      <c r="H909" s="6">
        <v>12</v>
      </c>
      <c r="I909" s="6">
        <v>12</v>
      </c>
      <c r="J909" s="6">
        <v>0</v>
      </c>
      <c r="K909" s="6">
        <v>4918.8599999999997</v>
      </c>
      <c r="L909" s="6">
        <v>4918.8599999999997</v>
      </c>
      <c r="M909" s="6">
        <v>1</v>
      </c>
      <c r="N909" s="6">
        <v>1</v>
      </c>
      <c r="O909" s="6">
        <v>1</v>
      </c>
      <c r="P909" s="6">
        <v>0</v>
      </c>
      <c r="Q909" s="6">
        <v>59026.32</v>
      </c>
      <c r="R909" s="6">
        <v>59026.32</v>
      </c>
    </row>
    <row r="910" spans="1:18" ht="60" customHeight="1" x14ac:dyDescent="0.15">
      <c r="A910" s="32" t="s">
        <v>1782</v>
      </c>
      <c r="B910" s="32"/>
      <c r="C910" s="13" t="s">
        <v>903</v>
      </c>
      <c r="D910" s="13" t="s">
        <v>1744</v>
      </c>
      <c r="E910" s="13" t="s">
        <v>171</v>
      </c>
      <c r="F910" s="13" t="s">
        <v>887</v>
      </c>
      <c r="G910" s="6">
        <v>1</v>
      </c>
      <c r="H910" s="6">
        <v>1</v>
      </c>
      <c r="I910" s="6">
        <v>1</v>
      </c>
      <c r="J910" s="6">
        <v>15856.233749999999</v>
      </c>
      <c r="K910" s="6">
        <v>15856.233749999999</v>
      </c>
      <c r="L910" s="6">
        <v>15856.233749999999</v>
      </c>
      <c r="M910" s="6">
        <v>1</v>
      </c>
      <c r="N910" s="6">
        <v>1</v>
      </c>
      <c r="O910" s="6">
        <v>1</v>
      </c>
      <c r="P910" s="6">
        <v>126849.87</v>
      </c>
      <c r="Q910" s="6">
        <v>126849.87</v>
      </c>
      <c r="R910" s="6">
        <v>126849.87</v>
      </c>
    </row>
    <row r="911" spans="1:18" ht="60" customHeight="1" x14ac:dyDescent="0.15">
      <c r="A911" s="32" t="s">
        <v>1781</v>
      </c>
      <c r="B911" s="32"/>
      <c r="C911" s="13" t="s">
        <v>883</v>
      </c>
      <c r="D911" s="13" t="s">
        <v>1744</v>
      </c>
      <c r="E911" s="13" t="s">
        <v>171</v>
      </c>
      <c r="F911" s="13" t="s">
        <v>891</v>
      </c>
      <c r="G911" s="6">
        <v>12</v>
      </c>
      <c r="H911" s="6">
        <v>0</v>
      </c>
      <c r="I911" s="6">
        <v>0</v>
      </c>
      <c r="J911" s="6">
        <v>4918.8599999999997</v>
      </c>
      <c r="K911" s="6">
        <v>0</v>
      </c>
      <c r="L911" s="6">
        <v>0</v>
      </c>
      <c r="M911" s="6">
        <v>1</v>
      </c>
      <c r="N911" s="6">
        <v>1</v>
      </c>
      <c r="O911" s="6">
        <v>1</v>
      </c>
      <c r="P911" s="6">
        <v>59026.32</v>
      </c>
      <c r="Q911" s="6">
        <v>0</v>
      </c>
      <c r="R911" s="6">
        <v>0</v>
      </c>
    </row>
    <row r="912" spans="1:18" ht="60" customHeight="1" x14ac:dyDescent="0.15">
      <c r="A912" s="32" t="s">
        <v>1780</v>
      </c>
      <c r="B912" s="32"/>
      <c r="C912" s="13" t="s">
        <v>875</v>
      </c>
      <c r="D912" s="13" t="s">
        <v>1751</v>
      </c>
      <c r="E912" s="13" t="s">
        <v>171</v>
      </c>
      <c r="F912" s="13" t="s">
        <v>895</v>
      </c>
      <c r="G912" s="6">
        <v>310</v>
      </c>
      <c r="H912" s="6">
        <v>0</v>
      </c>
      <c r="I912" s="6">
        <v>0</v>
      </c>
      <c r="J912" s="6">
        <v>1250</v>
      </c>
      <c r="K912" s="6">
        <v>0</v>
      </c>
      <c r="L912" s="6">
        <v>0</v>
      </c>
      <c r="M912" s="6">
        <v>1</v>
      </c>
      <c r="N912" s="6">
        <v>1</v>
      </c>
      <c r="O912" s="6">
        <v>1</v>
      </c>
      <c r="P912" s="6">
        <v>387500</v>
      </c>
      <c r="Q912" s="6">
        <v>0</v>
      </c>
      <c r="R912" s="6">
        <v>0</v>
      </c>
    </row>
    <row r="913" spans="1:18" ht="80.099999999999994" customHeight="1" x14ac:dyDescent="0.15">
      <c r="A913" s="32" t="s">
        <v>1783</v>
      </c>
      <c r="B913" s="32"/>
      <c r="C913" s="13" t="s">
        <v>907</v>
      </c>
      <c r="D913" s="13" t="s">
        <v>1744</v>
      </c>
      <c r="E913" s="13" t="s">
        <v>171</v>
      </c>
      <c r="F913" s="13" t="s">
        <v>899</v>
      </c>
      <c r="G913" s="6">
        <v>1</v>
      </c>
      <c r="H913" s="6">
        <v>1</v>
      </c>
      <c r="I913" s="6">
        <v>1</v>
      </c>
      <c r="J913" s="6">
        <v>10314.75</v>
      </c>
      <c r="K913" s="6">
        <v>10314.75</v>
      </c>
      <c r="L913" s="6">
        <v>10314.75</v>
      </c>
      <c r="M913" s="6">
        <v>1</v>
      </c>
      <c r="N913" s="6">
        <v>1</v>
      </c>
      <c r="O913" s="6">
        <v>1</v>
      </c>
      <c r="P913" s="6">
        <v>10314.75</v>
      </c>
      <c r="Q913" s="6">
        <v>10314.75</v>
      </c>
      <c r="R913" s="6">
        <v>10314.75</v>
      </c>
    </row>
    <row r="914" spans="1:18" ht="60" customHeight="1" x14ac:dyDescent="0.15">
      <c r="A914" s="32" t="s">
        <v>1784</v>
      </c>
      <c r="B914" s="32"/>
      <c r="C914" s="13" t="s">
        <v>897</v>
      </c>
      <c r="D914" s="13" t="s">
        <v>1744</v>
      </c>
      <c r="E914" s="13" t="s">
        <v>171</v>
      </c>
      <c r="F914" s="13" t="s">
        <v>901</v>
      </c>
      <c r="G914" s="6">
        <v>10</v>
      </c>
      <c r="H914" s="6">
        <v>10</v>
      </c>
      <c r="I914" s="6">
        <v>10</v>
      </c>
      <c r="J914" s="6">
        <v>4428</v>
      </c>
      <c r="K914" s="6">
        <v>4428</v>
      </c>
      <c r="L914" s="6">
        <v>4428</v>
      </c>
      <c r="M914" s="6">
        <v>1</v>
      </c>
      <c r="N914" s="6">
        <v>1</v>
      </c>
      <c r="O914" s="6">
        <v>1</v>
      </c>
      <c r="P914" s="6">
        <v>44280</v>
      </c>
      <c r="Q914" s="6">
        <v>44280</v>
      </c>
      <c r="R914" s="6">
        <v>44280</v>
      </c>
    </row>
    <row r="915" spans="1:18" ht="60" customHeight="1" x14ac:dyDescent="0.15">
      <c r="A915" s="32" t="s">
        <v>1785</v>
      </c>
      <c r="B915" s="32"/>
      <c r="C915" s="13" t="s">
        <v>889</v>
      </c>
      <c r="D915" s="13" t="s">
        <v>1744</v>
      </c>
      <c r="E915" s="13" t="s">
        <v>171</v>
      </c>
      <c r="F915" s="13" t="s">
        <v>905</v>
      </c>
      <c r="G915" s="6">
        <v>10</v>
      </c>
      <c r="H915" s="6">
        <v>0</v>
      </c>
      <c r="I915" s="6">
        <v>0</v>
      </c>
      <c r="J915" s="6">
        <v>4840</v>
      </c>
      <c r="K915" s="6">
        <v>0</v>
      </c>
      <c r="L915" s="6">
        <v>0</v>
      </c>
      <c r="M915" s="6">
        <v>1</v>
      </c>
      <c r="N915" s="6">
        <v>1</v>
      </c>
      <c r="O915" s="6">
        <v>1</v>
      </c>
      <c r="P915" s="6">
        <v>48400</v>
      </c>
      <c r="Q915" s="6">
        <v>0</v>
      </c>
      <c r="R915" s="6">
        <v>0</v>
      </c>
    </row>
    <row r="916" spans="1:18" ht="60" customHeight="1" x14ac:dyDescent="0.15">
      <c r="A916" s="32" t="s">
        <v>1786</v>
      </c>
      <c r="B916" s="32"/>
      <c r="C916" s="13" t="s">
        <v>871</v>
      </c>
      <c r="D916" s="13" t="s">
        <v>1744</v>
      </c>
      <c r="E916" s="13" t="s">
        <v>171</v>
      </c>
      <c r="F916" s="13" t="s">
        <v>909</v>
      </c>
      <c r="G916" s="6">
        <v>12</v>
      </c>
      <c r="H916" s="6">
        <v>12</v>
      </c>
      <c r="I916" s="6">
        <v>12</v>
      </c>
      <c r="J916" s="6">
        <v>1948.1441669999999</v>
      </c>
      <c r="K916" s="6">
        <v>1948.1441669999999</v>
      </c>
      <c r="L916" s="6">
        <v>1948.1441669999999</v>
      </c>
      <c r="M916" s="6">
        <v>1</v>
      </c>
      <c r="N916" s="6">
        <v>1</v>
      </c>
      <c r="O916" s="6">
        <v>1</v>
      </c>
      <c r="P916" s="6">
        <v>23377.73</v>
      </c>
      <c r="Q916" s="6">
        <v>23377.73</v>
      </c>
      <c r="R916" s="6">
        <v>23377.73</v>
      </c>
    </row>
    <row r="917" spans="1:18" ht="80.099999999999994" customHeight="1" x14ac:dyDescent="0.15">
      <c r="A917" s="32" t="s">
        <v>1787</v>
      </c>
      <c r="B917" s="32"/>
      <c r="C917" s="13" t="s">
        <v>911</v>
      </c>
      <c r="D917" s="13" t="s">
        <v>1744</v>
      </c>
      <c r="E917" s="13" t="s">
        <v>171</v>
      </c>
      <c r="F917" s="13" t="s">
        <v>913</v>
      </c>
      <c r="G917" s="6">
        <v>12</v>
      </c>
      <c r="H917" s="6">
        <v>12</v>
      </c>
      <c r="I917" s="6">
        <v>12</v>
      </c>
      <c r="J917" s="6">
        <v>6336</v>
      </c>
      <c r="K917" s="6">
        <v>6336</v>
      </c>
      <c r="L917" s="6">
        <v>6336</v>
      </c>
      <c r="M917" s="6">
        <v>1</v>
      </c>
      <c r="N917" s="6">
        <v>1</v>
      </c>
      <c r="O917" s="6">
        <v>1</v>
      </c>
      <c r="P917" s="6">
        <v>76032</v>
      </c>
      <c r="Q917" s="6">
        <v>76032</v>
      </c>
      <c r="R917" s="6">
        <v>76032</v>
      </c>
    </row>
    <row r="918" spans="1:18" ht="60" customHeight="1" x14ac:dyDescent="0.15">
      <c r="A918" s="32" t="s">
        <v>1788</v>
      </c>
      <c r="B918" s="32"/>
      <c r="C918" s="13" t="s">
        <v>893</v>
      </c>
      <c r="D918" s="13" t="s">
        <v>1744</v>
      </c>
      <c r="E918" s="13" t="s">
        <v>171</v>
      </c>
      <c r="F918" s="13" t="s">
        <v>1789</v>
      </c>
      <c r="G918" s="6">
        <v>1</v>
      </c>
      <c r="H918" s="6">
        <v>1</v>
      </c>
      <c r="I918" s="6">
        <v>1</v>
      </c>
      <c r="J918" s="6">
        <v>16395</v>
      </c>
      <c r="K918" s="6">
        <v>16395</v>
      </c>
      <c r="L918" s="6">
        <v>16395</v>
      </c>
      <c r="M918" s="6">
        <v>1</v>
      </c>
      <c r="N918" s="6">
        <v>1</v>
      </c>
      <c r="O918" s="6">
        <v>1</v>
      </c>
      <c r="P918" s="6">
        <v>65580</v>
      </c>
      <c r="Q918" s="6">
        <v>65580</v>
      </c>
      <c r="R918" s="6">
        <v>65580</v>
      </c>
    </row>
    <row r="919" spans="1:18" ht="60" customHeight="1" x14ac:dyDescent="0.15">
      <c r="A919" s="32" t="s">
        <v>1790</v>
      </c>
      <c r="B919" s="32"/>
      <c r="C919" s="13" t="s">
        <v>893</v>
      </c>
      <c r="D919" s="13" t="s">
        <v>1744</v>
      </c>
      <c r="E919" s="13" t="s">
        <v>171</v>
      </c>
      <c r="F919" s="13" t="s">
        <v>1791</v>
      </c>
      <c r="G919" s="6">
        <v>1</v>
      </c>
      <c r="H919" s="6">
        <v>1</v>
      </c>
      <c r="I919" s="6">
        <v>1</v>
      </c>
      <c r="J919" s="6">
        <v>14800</v>
      </c>
      <c r="K919" s="6">
        <v>14800</v>
      </c>
      <c r="L919" s="6">
        <v>14800</v>
      </c>
      <c r="M919" s="6">
        <v>1</v>
      </c>
      <c r="N919" s="6">
        <v>1</v>
      </c>
      <c r="O919" s="6">
        <v>1</v>
      </c>
      <c r="P919" s="6">
        <v>14800</v>
      </c>
      <c r="Q919" s="6">
        <v>14800</v>
      </c>
      <c r="R919" s="6">
        <v>14800</v>
      </c>
    </row>
    <row r="920" spans="1:18" ht="60" customHeight="1" x14ac:dyDescent="0.15">
      <c r="A920" s="32" t="s">
        <v>1785</v>
      </c>
      <c r="B920" s="32"/>
      <c r="C920" s="13" t="s">
        <v>889</v>
      </c>
      <c r="D920" s="13" t="s">
        <v>1744</v>
      </c>
      <c r="E920" s="13" t="s">
        <v>171</v>
      </c>
      <c r="F920" s="13" t="s">
        <v>1792</v>
      </c>
      <c r="G920" s="6">
        <v>2</v>
      </c>
      <c r="H920" s="6">
        <v>12</v>
      </c>
      <c r="I920" s="6">
        <v>12</v>
      </c>
      <c r="J920" s="6">
        <v>5800</v>
      </c>
      <c r="K920" s="6">
        <v>5000</v>
      </c>
      <c r="L920" s="6">
        <v>5000</v>
      </c>
      <c r="M920" s="6">
        <v>1</v>
      </c>
      <c r="N920" s="6">
        <v>1</v>
      </c>
      <c r="O920" s="6">
        <v>1</v>
      </c>
      <c r="P920" s="6">
        <v>11600</v>
      </c>
      <c r="Q920" s="6">
        <v>60000</v>
      </c>
      <c r="R920" s="6">
        <v>60000</v>
      </c>
    </row>
    <row r="921" spans="1:18" ht="20.100000000000001" customHeight="1" x14ac:dyDescent="0.15">
      <c r="A921" s="34" t="s">
        <v>826</v>
      </c>
      <c r="B921" s="34"/>
      <c r="C921" s="34"/>
      <c r="D921" s="34"/>
      <c r="E921" s="34"/>
      <c r="F921" s="10" t="s">
        <v>914</v>
      </c>
      <c r="G921" s="10" t="s">
        <v>53</v>
      </c>
      <c r="H921" s="10" t="s">
        <v>53</v>
      </c>
      <c r="I921" s="10" t="s">
        <v>53</v>
      </c>
      <c r="J921" s="10" t="s">
        <v>53</v>
      </c>
      <c r="K921" s="10" t="s">
        <v>53</v>
      </c>
      <c r="L921" s="10" t="s">
        <v>53</v>
      </c>
      <c r="M921" s="10" t="s">
        <v>53</v>
      </c>
      <c r="N921" s="10" t="s">
        <v>53</v>
      </c>
      <c r="O921" s="10" t="s">
        <v>53</v>
      </c>
      <c r="P921" s="8">
        <f>SUBTOTAL(9,P906:P920)</f>
        <v>1025180.6699999999</v>
      </c>
      <c r="Q921" s="8">
        <f>SUBTOTAL(9,Q906:Q920)</f>
        <v>1025180.6699999999</v>
      </c>
      <c r="R921" s="8">
        <f>SUBTOTAL(9,R906:R920)</f>
        <v>1025180.6699999999</v>
      </c>
    </row>
    <row r="922" spans="1:18" ht="39.950000000000003" customHeight="1" x14ac:dyDescent="0.15">
      <c r="A922" s="32" t="s">
        <v>1793</v>
      </c>
      <c r="B922" s="32"/>
      <c r="C922" s="13" t="s">
        <v>922</v>
      </c>
      <c r="D922" s="13" t="s">
        <v>1744</v>
      </c>
      <c r="E922" s="13" t="s">
        <v>166</v>
      </c>
      <c r="F922" s="13" t="s">
        <v>918</v>
      </c>
      <c r="G922" s="6">
        <v>1</v>
      </c>
      <c r="H922" s="6">
        <v>1</v>
      </c>
      <c r="I922" s="6">
        <v>1</v>
      </c>
      <c r="J922" s="6">
        <v>1</v>
      </c>
      <c r="K922" s="6">
        <v>1</v>
      </c>
      <c r="L922" s="6">
        <v>1</v>
      </c>
      <c r="M922" s="6">
        <v>1</v>
      </c>
      <c r="N922" s="6">
        <v>1</v>
      </c>
      <c r="O922" s="6">
        <v>1</v>
      </c>
      <c r="P922" s="6">
        <v>45998.8</v>
      </c>
      <c r="Q922" s="6">
        <v>45998.8</v>
      </c>
      <c r="R922" s="6">
        <v>45998.8</v>
      </c>
    </row>
    <row r="923" spans="1:18" ht="60" customHeight="1" x14ac:dyDescent="0.15">
      <c r="A923" s="32" t="s">
        <v>1794</v>
      </c>
      <c r="B923" s="32"/>
      <c r="C923" s="13" t="s">
        <v>916</v>
      </c>
      <c r="D923" s="13" t="s">
        <v>1744</v>
      </c>
      <c r="E923" s="13" t="s">
        <v>166</v>
      </c>
      <c r="F923" s="13" t="s">
        <v>920</v>
      </c>
      <c r="G923" s="6">
        <v>0</v>
      </c>
      <c r="H923" s="6">
        <v>1</v>
      </c>
      <c r="I923" s="6">
        <v>1</v>
      </c>
      <c r="J923" s="6">
        <v>1</v>
      </c>
      <c r="K923" s="6">
        <v>1</v>
      </c>
      <c r="L923" s="6">
        <v>1</v>
      </c>
      <c r="M923" s="6">
        <v>1</v>
      </c>
      <c r="N923" s="6">
        <v>1</v>
      </c>
      <c r="O923" s="6">
        <v>1</v>
      </c>
      <c r="P923" s="6">
        <v>0</v>
      </c>
      <c r="Q923" s="6">
        <v>1589232.83</v>
      </c>
      <c r="R923" s="6">
        <v>1589232.83</v>
      </c>
    </row>
    <row r="924" spans="1:18" ht="60" customHeight="1" x14ac:dyDescent="0.15">
      <c r="A924" s="32" t="s">
        <v>1795</v>
      </c>
      <c r="B924" s="32"/>
      <c r="C924" s="13" t="s">
        <v>916</v>
      </c>
      <c r="D924" s="13" t="s">
        <v>1744</v>
      </c>
      <c r="E924" s="13" t="s">
        <v>166</v>
      </c>
      <c r="F924" s="13" t="s">
        <v>924</v>
      </c>
      <c r="G924" s="6">
        <v>1</v>
      </c>
      <c r="H924" s="6">
        <v>0</v>
      </c>
      <c r="I924" s="6">
        <v>0</v>
      </c>
      <c r="J924" s="6">
        <v>1</v>
      </c>
      <c r="K924" s="6">
        <v>1</v>
      </c>
      <c r="L924" s="6">
        <v>1</v>
      </c>
      <c r="M924" s="6">
        <v>1</v>
      </c>
      <c r="N924" s="6">
        <v>1</v>
      </c>
      <c r="O924" s="6">
        <v>1</v>
      </c>
      <c r="P924" s="6">
        <v>3018955.26</v>
      </c>
      <c r="Q924" s="6">
        <v>0</v>
      </c>
      <c r="R924" s="6">
        <v>0</v>
      </c>
    </row>
    <row r="925" spans="1:18" ht="99.95" customHeight="1" x14ac:dyDescent="0.15">
      <c r="A925" s="32" t="s">
        <v>1796</v>
      </c>
      <c r="B925" s="32"/>
      <c r="C925" s="13" t="s">
        <v>948</v>
      </c>
      <c r="D925" s="13" t="s">
        <v>1744</v>
      </c>
      <c r="E925" s="13" t="s">
        <v>166</v>
      </c>
      <c r="F925" s="13" t="s">
        <v>928</v>
      </c>
      <c r="G925" s="6">
        <v>1</v>
      </c>
      <c r="H925" s="6">
        <v>0</v>
      </c>
      <c r="I925" s="6">
        <v>0</v>
      </c>
      <c r="J925" s="6">
        <v>1</v>
      </c>
      <c r="K925" s="6">
        <v>1</v>
      </c>
      <c r="L925" s="6">
        <v>1</v>
      </c>
      <c r="M925" s="6">
        <v>1</v>
      </c>
      <c r="N925" s="6">
        <v>1</v>
      </c>
      <c r="O925" s="6">
        <v>1</v>
      </c>
      <c r="P925" s="6">
        <v>21000</v>
      </c>
      <c r="Q925" s="6">
        <v>0</v>
      </c>
      <c r="R925" s="6">
        <v>0</v>
      </c>
    </row>
    <row r="926" spans="1:18" ht="60" customHeight="1" x14ac:dyDescent="0.15">
      <c r="A926" s="32" t="s">
        <v>1797</v>
      </c>
      <c r="B926" s="32"/>
      <c r="C926" s="13" t="s">
        <v>952</v>
      </c>
      <c r="D926" s="13" t="s">
        <v>1744</v>
      </c>
      <c r="E926" s="13" t="s">
        <v>166</v>
      </c>
      <c r="F926" s="13" t="s">
        <v>932</v>
      </c>
      <c r="G926" s="6">
        <v>1</v>
      </c>
      <c r="H926" s="6">
        <v>0</v>
      </c>
      <c r="I926" s="6">
        <v>0</v>
      </c>
      <c r="J926" s="6">
        <v>1</v>
      </c>
      <c r="K926" s="6">
        <v>1</v>
      </c>
      <c r="L926" s="6">
        <v>1</v>
      </c>
      <c r="M926" s="6">
        <v>1</v>
      </c>
      <c r="N926" s="6">
        <v>1</v>
      </c>
      <c r="O926" s="6">
        <v>1</v>
      </c>
      <c r="P926" s="6">
        <v>150000</v>
      </c>
      <c r="Q926" s="6">
        <v>0</v>
      </c>
      <c r="R926" s="6">
        <v>0</v>
      </c>
    </row>
    <row r="927" spans="1:18" ht="60" customHeight="1" x14ac:dyDescent="0.15">
      <c r="A927" s="32" t="s">
        <v>1798</v>
      </c>
      <c r="B927" s="32"/>
      <c r="C927" s="13" t="s">
        <v>956</v>
      </c>
      <c r="D927" s="13" t="s">
        <v>1744</v>
      </c>
      <c r="E927" s="13" t="s">
        <v>166</v>
      </c>
      <c r="F927" s="13" t="s">
        <v>936</v>
      </c>
      <c r="G927" s="6">
        <v>1</v>
      </c>
      <c r="H927" s="6">
        <v>0</v>
      </c>
      <c r="I927" s="6">
        <v>0</v>
      </c>
      <c r="J927" s="6">
        <v>1</v>
      </c>
      <c r="K927" s="6">
        <v>1</v>
      </c>
      <c r="L927" s="6">
        <v>1</v>
      </c>
      <c r="M927" s="6">
        <v>1</v>
      </c>
      <c r="N927" s="6">
        <v>1</v>
      </c>
      <c r="O927" s="6">
        <v>1</v>
      </c>
      <c r="P927" s="6">
        <v>39861</v>
      </c>
      <c r="Q927" s="6">
        <v>0</v>
      </c>
      <c r="R927" s="6">
        <v>0</v>
      </c>
    </row>
    <row r="928" spans="1:18" ht="60" customHeight="1" x14ac:dyDescent="0.15">
      <c r="A928" s="32" t="s">
        <v>1799</v>
      </c>
      <c r="B928" s="32"/>
      <c r="C928" s="13" t="s">
        <v>964</v>
      </c>
      <c r="D928" s="13" t="s">
        <v>1744</v>
      </c>
      <c r="E928" s="13" t="s">
        <v>166</v>
      </c>
      <c r="F928" s="13" t="s">
        <v>938</v>
      </c>
      <c r="G928" s="6">
        <v>1</v>
      </c>
      <c r="H928" s="6">
        <v>0</v>
      </c>
      <c r="I928" s="6">
        <v>0</v>
      </c>
      <c r="J928" s="6">
        <v>1</v>
      </c>
      <c r="K928" s="6">
        <v>1</v>
      </c>
      <c r="L928" s="6">
        <v>1</v>
      </c>
      <c r="M928" s="6">
        <v>1</v>
      </c>
      <c r="N928" s="6">
        <v>1</v>
      </c>
      <c r="O928" s="6">
        <v>1</v>
      </c>
      <c r="P928" s="6">
        <v>493350</v>
      </c>
      <c r="Q928" s="6">
        <v>0</v>
      </c>
      <c r="R928" s="6">
        <v>0</v>
      </c>
    </row>
    <row r="929" spans="1:18" ht="60" customHeight="1" x14ac:dyDescent="0.15">
      <c r="A929" s="32" t="s">
        <v>1799</v>
      </c>
      <c r="B929" s="32"/>
      <c r="C929" s="13" t="s">
        <v>964</v>
      </c>
      <c r="D929" s="13" t="s">
        <v>1744</v>
      </c>
      <c r="E929" s="13" t="s">
        <v>166</v>
      </c>
      <c r="F929" s="13" t="s">
        <v>942</v>
      </c>
      <c r="G929" s="6">
        <v>0</v>
      </c>
      <c r="H929" s="6">
        <v>1</v>
      </c>
      <c r="I929" s="6">
        <v>1</v>
      </c>
      <c r="J929" s="6">
        <v>1</v>
      </c>
      <c r="K929" s="6">
        <v>1</v>
      </c>
      <c r="L929" s="6">
        <v>1</v>
      </c>
      <c r="M929" s="6">
        <v>1</v>
      </c>
      <c r="N929" s="6">
        <v>1</v>
      </c>
      <c r="O929" s="6">
        <v>1</v>
      </c>
      <c r="P929" s="6">
        <v>0</v>
      </c>
      <c r="Q929" s="6">
        <v>448500</v>
      </c>
      <c r="R929" s="6">
        <v>448500</v>
      </c>
    </row>
    <row r="930" spans="1:18" ht="60" customHeight="1" x14ac:dyDescent="0.15">
      <c r="A930" s="32" t="s">
        <v>1800</v>
      </c>
      <c r="B930" s="32"/>
      <c r="C930" s="13" t="s">
        <v>930</v>
      </c>
      <c r="D930" s="13" t="s">
        <v>1744</v>
      </c>
      <c r="E930" s="13" t="s">
        <v>166</v>
      </c>
      <c r="F930" s="13" t="s">
        <v>946</v>
      </c>
      <c r="G930" s="6">
        <v>1</v>
      </c>
      <c r="H930" s="6">
        <v>1</v>
      </c>
      <c r="I930" s="6">
        <v>1</v>
      </c>
      <c r="J930" s="6">
        <v>1</v>
      </c>
      <c r="K930" s="6">
        <v>1</v>
      </c>
      <c r="L930" s="6">
        <v>1</v>
      </c>
      <c r="M930" s="6">
        <v>1</v>
      </c>
      <c r="N930" s="6">
        <v>1</v>
      </c>
      <c r="O930" s="6">
        <v>1</v>
      </c>
      <c r="P930" s="6">
        <v>52868.36</v>
      </c>
      <c r="Q930" s="6">
        <v>52868.36</v>
      </c>
      <c r="R930" s="6">
        <v>52868.36</v>
      </c>
    </row>
    <row r="931" spans="1:18" ht="60" customHeight="1" x14ac:dyDescent="0.15">
      <c r="A931" s="32" t="s">
        <v>1801</v>
      </c>
      <c r="B931" s="32"/>
      <c r="C931" s="13" t="s">
        <v>940</v>
      </c>
      <c r="D931" s="13" t="s">
        <v>1744</v>
      </c>
      <c r="E931" s="13" t="s">
        <v>166</v>
      </c>
      <c r="F931" s="13" t="s">
        <v>950</v>
      </c>
      <c r="G931" s="6">
        <v>1</v>
      </c>
      <c r="H931" s="6">
        <v>1</v>
      </c>
      <c r="I931" s="6">
        <v>1</v>
      </c>
      <c r="J931" s="6">
        <v>1</v>
      </c>
      <c r="K931" s="6">
        <v>1</v>
      </c>
      <c r="L931" s="6">
        <v>1</v>
      </c>
      <c r="M931" s="6">
        <v>1</v>
      </c>
      <c r="N931" s="6">
        <v>1</v>
      </c>
      <c r="O931" s="6">
        <v>1</v>
      </c>
      <c r="P931" s="6">
        <v>111600</v>
      </c>
      <c r="Q931" s="6">
        <v>111600</v>
      </c>
      <c r="R931" s="6">
        <v>111600</v>
      </c>
    </row>
    <row r="932" spans="1:18" ht="60" customHeight="1" x14ac:dyDescent="0.15">
      <c r="A932" s="32" t="s">
        <v>1802</v>
      </c>
      <c r="B932" s="32"/>
      <c r="C932" s="13" t="s">
        <v>944</v>
      </c>
      <c r="D932" s="13" t="s">
        <v>1744</v>
      </c>
      <c r="E932" s="13" t="s">
        <v>166</v>
      </c>
      <c r="F932" s="13" t="s">
        <v>954</v>
      </c>
      <c r="G932" s="6">
        <v>1</v>
      </c>
      <c r="H932" s="6">
        <v>1</v>
      </c>
      <c r="I932" s="6">
        <v>1</v>
      </c>
      <c r="J932" s="6">
        <v>1</v>
      </c>
      <c r="K932" s="6">
        <v>1</v>
      </c>
      <c r="L932" s="6">
        <v>1</v>
      </c>
      <c r="M932" s="6">
        <v>1</v>
      </c>
      <c r="N932" s="6">
        <v>1</v>
      </c>
      <c r="O932" s="6">
        <v>1</v>
      </c>
      <c r="P932" s="6">
        <v>30954.959999999999</v>
      </c>
      <c r="Q932" s="6">
        <v>30954.959999999999</v>
      </c>
      <c r="R932" s="6">
        <v>30954.959999999999</v>
      </c>
    </row>
    <row r="933" spans="1:18" ht="60" customHeight="1" x14ac:dyDescent="0.15">
      <c r="A933" s="32" t="s">
        <v>1803</v>
      </c>
      <c r="B933" s="32"/>
      <c r="C933" s="13" t="s">
        <v>934</v>
      </c>
      <c r="D933" s="13" t="s">
        <v>1744</v>
      </c>
      <c r="E933" s="13" t="s">
        <v>166</v>
      </c>
      <c r="F933" s="13" t="s">
        <v>958</v>
      </c>
      <c r="G933" s="6">
        <v>10</v>
      </c>
      <c r="H933" s="6">
        <v>10</v>
      </c>
      <c r="I933" s="6">
        <v>10</v>
      </c>
      <c r="J933" s="6">
        <v>1</v>
      </c>
      <c r="K933" s="6">
        <v>1</v>
      </c>
      <c r="L933" s="6">
        <v>1</v>
      </c>
      <c r="M933" s="6">
        <v>1</v>
      </c>
      <c r="N933" s="6">
        <v>1</v>
      </c>
      <c r="O933" s="6">
        <v>1</v>
      </c>
      <c r="P933" s="6">
        <v>135088.19</v>
      </c>
      <c r="Q933" s="6">
        <v>154988.19</v>
      </c>
      <c r="R933" s="6">
        <v>154988.19</v>
      </c>
    </row>
    <row r="934" spans="1:18" ht="60" customHeight="1" x14ac:dyDescent="0.15">
      <c r="A934" s="32" t="s">
        <v>1804</v>
      </c>
      <c r="B934" s="32"/>
      <c r="C934" s="13" t="s">
        <v>934</v>
      </c>
      <c r="D934" s="13" t="s">
        <v>1744</v>
      </c>
      <c r="E934" s="13" t="s">
        <v>166</v>
      </c>
      <c r="F934" s="13" t="s">
        <v>962</v>
      </c>
      <c r="G934" s="6">
        <v>1</v>
      </c>
      <c r="H934" s="6">
        <v>0</v>
      </c>
      <c r="I934" s="6">
        <v>0</v>
      </c>
      <c r="J934" s="6">
        <v>1</v>
      </c>
      <c r="K934" s="6">
        <v>1</v>
      </c>
      <c r="L934" s="6">
        <v>1</v>
      </c>
      <c r="M934" s="6">
        <v>1</v>
      </c>
      <c r="N934" s="6">
        <v>1</v>
      </c>
      <c r="O934" s="6">
        <v>1</v>
      </c>
      <c r="P934" s="6">
        <v>19900</v>
      </c>
      <c r="Q934" s="6">
        <v>0</v>
      </c>
      <c r="R934" s="6">
        <v>0</v>
      </c>
    </row>
    <row r="935" spans="1:18" ht="80.099999999999994" customHeight="1" x14ac:dyDescent="0.15">
      <c r="A935" s="32" t="s">
        <v>1805</v>
      </c>
      <c r="B935" s="32"/>
      <c r="C935" s="13" t="s">
        <v>960</v>
      </c>
      <c r="D935" s="13" t="s">
        <v>1744</v>
      </c>
      <c r="E935" s="13" t="s">
        <v>166</v>
      </c>
      <c r="F935" s="13" t="s">
        <v>966</v>
      </c>
      <c r="G935" s="6">
        <v>1</v>
      </c>
      <c r="H935" s="6">
        <v>0</v>
      </c>
      <c r="I935" s="6">
        <v>0</v>
      </c>
      <c r="J935" s="6">
        <v>1</v>
      </c>
      <c r="K935" s="6">
        <v>1</v>
      </c>
      <c r="L935" s="6">
        <v>1</v>
      </c>
      <c r="M935" s="6">
        <v>1</v>
      </c>
      <c r="N935" s="6">
        <v>1</v>
      </c>
      <c r="O935" s="6">
        <v>1</v>
      </c>
      <c r="P935" s="6">
        <v>42000</v>
      </c>
      <c r="Q935" s="6">
        <v>0</v>
      </c>
      <c r="R935" s="6">
        <v>0</v>
      </c>
    </row>
    <row r="936" spans="1:18" ht="99.95" customHeight="1" x14ac:dyDescent="0.15">
      <c r="A936" s="32" t="s">
        <v>1806</v>
      </c>
      <c r="B936" s="32"/>
      <c r="C936" s="13" t="s">
        <v>926</v>
      </c>
      <c r="D936" s="13" t="s">
        <v>1744</v>
      </c>
      <c r="E936" s="13" t="s">
        <v>166</v>
      </c>
      <c r="F936" s="13" t="s">
        <v>970</v>
      </c>
      <c r="G936" s="6">
        <v>1</v>
      </c>
      <c r="H936" s="6">
        <v>0</v>
      </c>
      <c r="I936" s="6">
        <v>0</v>
      </c>
      <c r="J936" s="6">
        <v>1</v>
      </c>
      <c r="K936" s="6">
        <v>1</v>
      </c>
      <c r="L936" s="6">
        <v>1</v>
      </c>
      <c r="M936" s="6">
        <v>1</v>
      </c>
      <c r="N936" s="6">
        <v>1</v>
      </c>
      <c r="O936" s="6">
        <v>1</v>
      </c>
      <c r="P936" s="6">
        <v>117600</v>
      </c>
      <c r="Q936" s="6">
        <v>0</v>
      </c>
      <c r="R936" s="6">
        <v>0</v>
      </c>
    </row>
    <row r="937" spans="1:18" ht="60" customHeight="1" x14ac:dyDescent="0.15">
      <c r="A937" s="32" t="s">
        <v>1807</v>
      </c>
      <c r="B937" s="32"/>
      <c r="C937" s="13" t="s">
        <v>968</v>
      </c>
      <c r="D937" s="13" t="s">
        <v>1744</v>
      </c>
      <c r="E937" s="13" t="s">
        <v>166</v>
      </c>
      <c r="F937" s="13" t="s">
        <v>972</v>
      </c>
      <c r="G937" s="6">
        <v>5</v>
      </c>
      <c r="H937" s="6">
        <v>5</v>
      </c>
      <c r="I937" s="6">
        <v>5</v>
      </c>
      <c r="J937" s="6">
        <v>1</v>
      </c>
      <c r="K937" s="6">
        <v>1</v>
      </c>
      <c r="L937" s="6">
        <v>1</v>
      </c>
      <c r="M937" s="6">
        <v>1</v>
      </c>
      <c r="N937" s="6">
        <v>1</v>
      </c>
      <c r="O937" s="6">
        <v>1</v>
      </c>
      <c r="P937" s="6">
        <v>89575</v>
      </c>
      <c r="Q937" s="6">
        <v>89575</v>
      </c>
      <c r="R937" s="6">
        <v>89575</v>
      </c>
    </row>
    <row r="938" spans="1:18" ht="80.099999999999994" customHeight="1" x14ac:dyDescent="0.15">
      <c r="A938" s="32" t="s">
        <v>1808</v>
      </c>
      <c r="B938" s="32"/>
      <c r="C938" s="13" t="s">
        <v>889</v>
      </c>
      <c r="D938" s="13" t="s">
        <v>1744</v>
      </c>
      <c r="E938" s="13" t="s">
        <v>166</v>
      </c>
      <c r="F938" s="13" t="s">
        <v>976</v>
      </c>
      <c r="G938" s="6">
        <v>1</v>
      </c>
      <c r="H938" s="6">
        <v>1</v>
      </c>
      <c r="I938" s="6">
        <v>1</v>
      </c>
      <c r="J938" s="6">
        <v>1</v>
      </c>
      <c r="K938" s="6">
        <v>1</v>
      </c>
      <c r="L938" s="6">
        <v>1</v>
      </c>
      <c r="M938" s="6">
        <v>1</v>
      </c>
      <c r="N938" s="6">
        <v>1</v>
      </c>
      <c r="O938" s="6">
        <v>1</v>
      </c>
      <c r="P938" s="6">
        <v>51000</v>
      </c>
      <c r="Q938" s="6">
        <v>51000</v>
      </c>
      <c r="R938" s="6">
        <v>51000</v>
      </c>
    </row>
    <row r="939" spans="1:18" ht="60" customHeight="1" x14ac:dyDescent="0.15">
      <c r="A939" s="32" t="s">
        <v>1809</v>
      </c>
      <c r="B939" s="32"/>
      <c r="C939" s="13" t="s">
        <v>988</v>
      </c>
      <c r="D939" s="13" t="s">
        <v>1744</v>
      </c>
      <c r="E939" s="13" t="s">
        <v>166</v>
      </c>
      <c r="F939" s="13" t="s">
        <v>980</v>
      </c>
      <c r="G939" s="6">
        <v>1</v>
      </c>
      <c r="H939" s="6">
        <v>1</v>
      </c>
      <c r="I939" s="6">
        <v>1</v>
      </c>
      <c r="J939" s="6">
        <v>1</v>
      </c>
      <c r="K939" s="6">
        <v>1</v>
      </c>
      <c r="L939" s="6">
        <v>1</v>
      </c>
      <c r="M939" s="6">
        <v>1</v>
      </c>
      <c r="N939" s="6">
        <v>1</v>
      </c>
      <c r="O939" s="6">
        <v>1</v>
      </c>
      <c r="P939" s="6">
        <v>8600</v>
      </c>
      <c r="Q939" s="6">
        <v>8600</v>
      </c>
      <c r="R939" s="6">
        <v>8600</v>
      </c>
    </row>
    <row r="940" spans="1:18" ht="120" customHeight="1" x14ac:dyDescent="0.15">
      <c r="A940" s="32" t="s">
        <v>1810</v>
      </c>
      <c r="B940" s="32"/>
      <c r="C940" s="13" t="s">
        <v>889</v>
      </c>
      <c r="D940" s="13" t="s">
        <v>1744</v>
      </c>
      <c r="E940" s="13" t="s">
        <v>166</v>
      </c>
      <c r="F940" s="13" t="s">
        <v>982</v>
      </c>
      <c r="G940" s="6">
        <v>1</v>
      </c>
      <c r="H940" s="6">
        <v>0</v>
      </c>
      <c r="I940" s="6">
        <v>0</v>
      </c>
      <c r="J940" s="6">
        <v>1</v>
      </c>
      <c r="K940" s="6">
        <v>1</v>
      </c>
      <c r="L940" s="6">
        <v>1</v>
      </c>
      <c r="M940" s="6">
        <v>1</v>
      </c>
      <c r="N940" s="6">
        <v>1</v>
      </c>
      <c r="O940" s="6">
        <v>1</v>
      </c>
      <c r="P940" s="6">
        <v>125000</v>
      </c>
      <c r="Q940" s="6">
        <v>0</v>
      </c>
      <c r="R940" s="6">
        <v>0</v>
      </c>
    </row>
    <row r="941" spans="1:18" ht="60" customHeight="1" x14ac:dyDescent="0.15">
      <c r="A941" s="32" t="s">
        <v>1811</v>
      </c>
      <c r="B941" s="32"/>
      <c r="C941" s="13" t="s">
        <v>974</v>
      </c>
      <c r="D941" s="13" t="s">
        <v>1744</v>
      </c>
      <c r="E941" s="13" t="s">
        <v>166</v>
      </c>
      <c r="F941" s="13" t="s">
        <v>984</v>
      </c>
      <c r="G941" s="6">
        <v>1</v>
      </c>
      <c r="H941" s="6">
        <v>1</v>
      </c>
      <c r="I941" s="6">
        <v>1</v>
      </c>
      <c r="J941" s="6">
        <v>1</v>
      </c>
      <c r="K941" s="6">
        <v>1</v>
      </c>
      <c r="L941" s="6">
        <v>1</v>
      </c>
      <c r="M941" s="6">
        <v>1</v>
      </c>
      <c r="N941" s="6">
        <v>1</v>
      </c>
      <c r="O941" s="6">
        <v>1</v>
      </c>
      <c r="P941" s="6">
        <v>17946</v>
      </c>
      <c r="Q941" s="6">
        <v>17946</v>
      </c>
      <c r="R941" s="6">
        <v>17946</v>
      </c>
    </row>
    <row r="942" spans="1:18" ht="60" customHeight="1" x14ac:dyDescent="0.15">
      <c r="A942" s="32" t="s">
        <v>1812</v>
      </c>
      <c r="B942" s="32"/>
      <c r="C942" s="13" t="s">
        <v>889</v>
      </c>
      <c r="D942" s="13" t="s">
        <v>1744</v>
      </c>
      <c r="E942" s="13" t="s">
        <v>166</v>
      </c>
      <c r="F942" s="13" t="s">
        <v>986</v>
      </c>
      <c r="G942" s="6">
        <v>2</v>
      </c>
      <c r="H942" s="6">
        <v>2</v>
      </c>
      <c r="I942" s="6">
        <v>2</v>
      </c>
      <c r="J942" s="6">
        <v>1</v>
      </c>
      <c r="K942" s="6">
        <v>1</v>
      </c>
      <c r="L942" s="6">
        <v>1</v>
      </c>
      <c r="M942" s="6">
        <v>1</v>
      </c>
      <c r="N942" s="6">
        <v>1</v>
      </c>
      <c r="O942" s="6">
        <v>1</v>
      </c>
      <c r="P942" s="6">
        <v>94969</v>
      </c>
      <c r="Q942" s="6">
        <v>94969</v>
      </c>
      <c r="R942" s="6">
        <v>94969</v>
      </c>
    </row>
    <row r="943" spans="1:18" ht="80.099999999999994" customHeight="1" x14ac:dyDescent="0.15">
      <c r="A943" s="32" t="s">
        <v>1813</v>
      </c>
      <c r="B943" s="32"/>
      <c r="C943" s="13" t="s">
        <v>978</v>
      </c>
      <c r="D943" s="13" t="s">
        <v>1744</v>
      </c>
      <c r="E943" s="13" t="s">
        <v>166</v>
      </c>
      <c r="F943" s="13" t="s">
        <v>990</v>
      </c>
      <c r="G943" s="6">
        <v>1</v>
      </c>
      <c r="H943" s="6">
        <v>1</v>
      </c>
      <c r="I943" s="6">
        <v>1</v>
      </c>
      <c r="J943" s="6">
        <v>1</v>
      </c>
      <c r="K943" s="6">
        <v>1</v>
      </c>
      <c r="L943" s="6">
        <v>1</v>
      </c>
      <c r="M943" s="6">
        <v>1</v>
      </c>
      <c r="N943" s="6">
        <v>1</v>
      </c>
      <c r="O943" s="6">
        <v>1</v>
      </c>
      <c r="P943" s="6">
        <v>59965</v>
      </c>
      <c r="Q943" s="6">
        <v>59965</v>
      </c>
      <c r="R943" s="6">
        <v>59965</v>
      </c>
    </row>
    <row r="944" spans="1:18" ht="60" customHeight="1" x14ac:dyDescent="0.15">
      <c r="A944" s="32" t="s">
        <v>1814</v>
      </c>
      <c r="B944" s="32"/>
      <c r="C944" s="13" t="s">
        <v>974</v>
      </c>
      <c r="D944" s="13" t="s">
        <v>1744</v>
      </c>
      <c r="E944" s="13" t="s">
        <v>166</v>
      </c>
      <c r="F944" s="13" t="s">
        <v>1815</v>
      </c>
      <c r="G944" s="6">
        <v>1</v>
      </c>
      <c r="H944" s="6">
        <v>1</v>
      </c>
      <c r="I944" s="6">
        <v>1</v>
      </c>
      <c r="J944" s="6">
        <v>1</v>
      </c>
      <c r="K944" s="6">
        <v>1</v>
      </c>
      <c r="L944" s="6">
        <v>1</v>
      </c>
      <c r="M944" s="6">
        <v>1</v>
      </c>
      <c r="N944" s="6">
        <v>1</v>
      </c>
      <c r="O944" s="6">
        <v>1</v>
      </c>
      <c r="P944" s="6">
        <v>17520</v>
      </c>
      <c r="Q944" s="6">
        <v>17520</v>
      </c>
      <c r="R944" s="6">
        <v>17520</v>
      </c>
    </row>
    <row r="945" spans="1:18" ht="20.100000000000001" customHeight="1" x14ac:dyDescent="0.15">
      <c r="A945" s="34" t="s">
        <v>826</v>
      </c>
      <c r="B945" s="34"/>
      <c r="C945" s="34"/>
      <c r="D945" s="34"/>
      <c r="E945" s="34"/>
      <c r="F945" s="10" t="s">
        <v>991</v>
      </c>
      <c r="G945" s="10" t="s">
        <v>53</v>
      </c>
      <c r="H945" s="10" t="s">
        <v>53</v>
      </c>
      <c r="I945" s="10" t="s">
        <v>53</v>
      </c>
      <c r="J945" s="10" t="s">
        <v>53</v>
      </c>
      <c r="K945" s="10" t="s">
        <v>53</v>
      </c>
      <c r="L945" s="10" t="s">
        <v>53</v>
      </c>
      <c r="M945" s="10" t="s">
        <v>53</v>
      </c>
      <c r="N945" s="10" t="s">
        <v>53</v>
      </c>
      <c r="O945" s="10" t="s">
        <v>53</v>
      </c>
      <c r="P945" s="8">
        <f>SUBTOTAL(9,P922:P944)</f>
        <v>4743751.5699999994</v>
      </c>
      <c r="Q945" s="8">
        <f>SUBTOTAL(9,Q922:Q944)</f>
        <v>2773718.14</v>
      </c>
      <c r="R945" s="8">
        <f>SUBTOTAL(9,R922:R944)</f>
        <v>2773718.14</v>
      </c>
    </row>
    <row r="946" spans="1:18" ht="80.099999999999994" customHeight="1" x14ac:dyDescent="0.15">
      <c r="A946" s="32" t="s">
        <v>1816</v>
      </c>
      <c r="B946" s="32"/>
      <c r="C946" s="13" t="s">
        <v>993</v>
      </c>
      <c r="D946" s="13" t="s">
        <v>1744</v>
      </c>
      <c r="E946" s="13" t="s">
        <v>289</v>
      </c>
      <c r="F946" s="13" t="s">
        <v>995</v>
      </c>
      <c r="G946" s="6">
        <v>1</v>
      </c>
      <c r="H946" s="6">
        <v>1</v>
      </c>
      <c r="I946" s="6">
        <v>1</v>
      </c>
      <c r="J946" s="6">
        <v>1</v>
      </c>
      <c r="K946" s="6">
        <v>1</v>
      </c>
      <c r="L946" s="6">
        <v>1</v>
      </c>
      <c r="M946" s="6">
        <v>1</v>
      </c>
      <c r="N946" s="6">
        <v>1</v>
      </c>
      <c r="O946" s="6">
        <v>1</v>
      </c>
      <c r="P946" s="6">
        <v>90000</v>
      </c>
      <c r="Q946" s="6">
        <v>90000</v>
      </c>
      <c r="R946" s="6">
        <v>90000</v>
      </c>
    </row>
    <row r="947" spans="1:18" ht="20.100000000000001" customHeight="1" x14ac:dyDescent="0.15">
      <c r="A947" s="34" t="s">
        <v>826</v>
      </c>
      <c r="B947" s="34"/>
      <c r="C947" s="34"/>
      <c r="D947" s="34"/>
      <c r="E947" s="34"/>
      <c r="F947" s="10" t="s">
        <v>996</v>
      </c>
      <c r="G947" s="10" t="s">
        <v>53</v>
      </c>
      <c r="H947" s="10" t="s">
        <v>53</v>
      </c>
      <c r="I947" s="10" t="s">
        <v>53</v>
      </c>
      <c r="J947" s="10" t="s">
        <v>53</v>
      </c>
      <c r="K947" s="10" t="s">
        <v>53</v>
      </c>
      <c r="L947" s="10" t="s">
        <v>53</v>
      </c>
      <c r="M947" s="10" t="s">
        <v>53</v>
      </c>
      <c r="N947" s="10" t="s">
        <v>53</v>
      </c>
      <c r="O947" s="10" t="s">
        <v>53</v>
      </c>
      <c r="P947" s="8">
        <f>SUBTOTAL(9,P946:P946)</f>
        <v>90000</v>
      </c>
      <c r="Q947" s="8">
        <f>SUBTOTAL(9,Q946:Q946)</f>
        <v>90000</v>
      </c>
      <c r="R947" s="8">
        <f>SUBTOTAL(9,R946:R946)</f>
        <v>90000</v>
      </c>
    </row>
    <row r="948" spans="1:18" ht="60" customHeight="1" x14ac:dyDescent="0.15">
      <c r="A948" s="32" t="s">
        <v>1817</v>
      </c>
      <c r="B948" s="32"/>
      <c r="C948" s="13" t="s">
        <v>1002</v>
      </c>
      <c r="D948" s="13"/>
      <c r="E948" s="13" t="s">
        <v>298</v>
      </c>
      <c r="F948" s="13" t="s">
        <v>1000</v>
      </c>
      <c r="G948" s="6">
        <v>2</v>
      </c>
      <c r="H948" s="6">
        <v>0</v>
      </c>
      <c r="I948" s="6">
        <v>0</v>
      </c>
      <c r="J948" s="6">
        <v>80000</v>
      </c>
      <c r="K948" s="6">
        <v>0</v>
      </c>
      <c r="L948" s="6">
        <v>0</v>
      </c>
      <c r="M948" s="6">
        <v>1</v>
      </c>
      <c r="N948" s="6">
        <v>1</v>
      </c>
      <c r="O948" s="6">
        <v>1</v>
      </c>
      <c r="P948" s="6">
        <v>160000</v>
      </c>
      <c r="Q948" s="6">
        <v>0</v>
      </c>
      <c r="R948" s="6">
        <v>0</v>
      </c>
    </row>
    <row r="949" spans="1:18" ht="60" customHeight="1" x14ac:dyDescent="0.15">
      <c r="A949" s="32" t="s">
        <v>1818</v>
      </c>
      <c r="B949" s="32"/>
      <c r="C949" s="13" t="s">
        <v>998</v>
      </c>
      <c r="D949" s="13"/>
      <c r="E949" s="13" t="s">
        <v>298</v>
      </c>
      <c r="F949" s="13" t="s">
        <v>1004</v>
      </c>
      <c r="G949" s="6">
        <v>3</v>
      </c>
      <c r="H949" s="6">
        <v>0</v>
      </c>
      <c r="I949" s="6">
        <v>0</v>
      </c>
      <c r="J949" s="6">
        <v>50000</v>
      </c>
      <c r="K949" s="6">
        <v>0</v>
      </c>
      <c r="L949" s="6">
        <v>0</v>
      </c>
      <c r="M949" s="6">
        <v>1</v>
      </c>
      <c r="N949" s="6">
        <v>1</v>
      </c>
      <c r="O949" s="6">
        <v>1</v>
      </c>
      <c r="P949" s="6">
        <v>150000</v>
      </c>
      <c r="Q949" s="6">
        <v>0</v>
      </c>
      <c r="R949" s="6">
        <v>0</v>
      </c>
    </row>
    <row r="950" spans="1:18" ht="39.950000000000003" customHeight="1" x14ac:dyDescent="0.15">
      <c r="A950" s="32" t="s">
        <v>1819</v>
      </c>
      <c r="B950" s="32"/>
      <c r="C950" s="13" t="s">
        <v>1006</v>
      </c>
      <c r="D950" s="13"/>
      <c r="E950" s="13" t="s">
        <v>298</v>
      </c>
      <c r="F950" s="13" t="s">
        <v>1008</v>
      </c>
      <c r="G950" s="6">
        <v>2</v>
      </c>
      <c r="H950" s="6">
        <v>0</v>
      </c>
      <c r="I950" s="6">
        <v>0</v>
      </c>
      <c r="J950" s="6">
        <v>29450.33</v>
      </c>
      <c r="K950" s="6">
        <v>0</v>
      </c>
      <c r="L950" s="6">
        <v>0</v>
      </c>
      <c r="M950" s="6">
        <v>1</v>
      </c>
      <c r="N950" s="6">
        <v>1</v>
      </c>
      <c r="O950" s="6">
        <v>1</v>
      </c>
      <c r="P950" s="6">
        <v>58900.66</v>
      </c>
      <c r="Q950" s="6">
        <v>0</v>
      </c>
      <c r="R950" s="6">
        <v>0</v>
      </c>
    </row>
    <row r="951" spans="1:18" ht="39.950000000000003" customHeight="1" x14ac:dyDescent="0.15">
      <c r="A951" s="32" t="s">
        <v>1819</v>
      </c>
      <c r="B951" s="32"/>
      <c r="C951" s="13" t="s">
        <v>1006</v>
      </c>
      <c r="D951" s="13"/>
      <c r="E951" s="13" t="s">
        <v>298</v>
      </c>
      <c r="F951" s="13" t="s">
        <v>1012</v>
      </c>
      <c r="G951" s="6">
        <v>3</v>
      </c>
      <c r="H951" s="6">
        <v>0</v>
      </c>
      <c r="I951" s="6">
        <v>0</v>
      </c>
      <c r="J951" s="6">
        <v>50000</v>
      </c>
      <c r="K951" s="6">
        <v>0</v>
      </c>
      <c r="L951" s="6">
        <v>0</v>
      </c>
      <c r="M951" s="6">
        <v>1</v>
      </c>
      <c r="N951" s="6">
        <v>1</v>
      </c>
      <c r="O951" s="6">
        <v>1</v>
      </c>
      <c r="P951" s="6">
        <v>150000</v>
      </c>
      <c r="Q951" s="6">
        <v>0</v>
      </c>
      <c r="R951" s="6">
        <v>0</v>
      </c>
    </row>
    <row r="952" spans="1:18" ht="60" customHeight="1" x14ac:dyDescent="0.15">
      <c r="A952" s="32" t="s">
        <v>1820</v>
      </c>
      <c r="B952" s="32"/>
      <c r="C952" s="13" t="s">
        <v>1010</v>
      </c>
      <c r="D952" s="13"/>
      <c r="E952" s="13" t="s">
        <v>298</v>
      </c>
      <c r="F952" s="13" t="s">
        <v>1821</v>
      </c>
      <c r="G952" s="6">
        <v>1</v>
      </c>
      <c r="H952" s="6">
        <v>0</v>
      </c>
      <c r="I952" s="6">
        <v>0</v>
      </c>
      <c r="J952" s="6">
        <v>5501300</v>
      </c>
      <c r="K952" s="6">
        <v>0</v>
      </c>
      <c r="L952" s="6">
        <v>0</v>
      </c>
      <c r="M952" s="6">
        <v>1</v>
      </c>
      <c r="N952" s="6">
        <v>1</v>
      </c>
      <c r="O952" s="6">
        <v>1</v>
      </c>
      <c r="P952" s="6">
        <v>5501300</v>
      </c>
      <c r="Q952" s="6">
        <v>0</v>
      </c>
      <c r="R952" s="6">
        <v>0</v>
      </c>
    </row>
    <row r="953" spans="1:18" ht="20.100000000000001" customHeight="1" x14ac:dyDescent="0.15">
      <c r="A953" s="34" t="s">
        <v>826</v>
      </c>
      <c r="B953" s="34"/>
      <c r="C953" s="34"/>
      <c r="D953" s="34"/>
      <c r="E953" s="34"/>
      <c r="F953" s="10" t="s">
        <v>1013</v>
      </c>
      <c r="G953" s="10" t="s">
        <v>53</v>
      </c>
      <c r="H953" s="10" t="s">
        <v>53</v>
      </c>
      <c r="I953" s="10" t="s">
        <v>53</v>
      </c>
      <c r="J953" s="10" t="s">
        <v>53</v>
      </c>
      <c r="K953" s="10" t="s">
        <v>53</v>
      </c>
      <c r="L953" s="10" t="s">
        <v>53</v>
      </c>
      <c r="M953" s="10" t="s">
        <v>53</v>
      </c>
      <c r="N953" s="10" t="s">
        <v>53</v>
      </c>
      <c r="O953" s="10" t="s">
        <v>53</v>
      </c>
      <c r="P953" s="8">
        <f>SUBTOTAL(9,P948:P952)</f>
        <v>6020200.6600000001</v>
      </c>
      <c r="Q953" s="8">
        <f>SUBTOTAL(9,Q948:Q952)</f>
        <v>0</v>
      </c>
      <c r="R953" s="8">
        <f>SUBTOTAL(9,R948:R952)</f>
        <v>0</v>
      </c>
    </row>
    <row r="954" spans="1:18" ht="60" customHeight="1" x14ac:dyDescent="0.15">
      <c r="A954" s="32" t="s">
        <v>1822</v>
      </c>
      <c r="B954" s="32"/>
      <c r="C954" s="13" t="s">
        <v>1029</v>
      </c>
      <c r="D954" s="13" t="s">
        <v>1823</v>
      </c>
      <c r="E954" s="13" t="s">
        <v>310</v>
      </c>
      <c r="F954" s="13" t="s">
        <v>1017</v>
      </c>
      <c r="G954" s="6">
        <v>2400</v>
      </c>
      <c r="H954" s="6">
        <v>0</v>
      </c>
      <c r="I954" s="6">
        <v>0</v>
      </c>
      <c r="J954" s="6">
        <v>63.115000000000002</v>
      </c>
      <c r="K954" s="6">
        <v>0</v>
      </c>
      <c r="L954" s="6">
        <v>0</v>
      </c>
      <c r="M954" s="6">
        <v>1</v>
      </c>
      <c r="N954" s="6">
        <v>1</v>
      </c>
      <c r="O954" s="6">
        <v>1</v>
      </c>
      <c r="P954" s="6">
        <v>151476</v>
      </c>
      <c r="Q954" s="6">
        <v>0</v>
      </c>
      <c r="R954" s="6">
        <v>0</v>
      </c>
    </row>
    <row r="955" spans="1:18" ht="60" customHeight="1" x14ac:dyDescent="0.15">
      <c r="A955" s="32" t="s">
        <v>1822</v>
      </c>
      <c r="B955" s="32"/>
      <c r="C955" s="13" t="s">
        <v>1029</v>
      </c>
      <c r="D955" s="13" t="s">
        <v>1823</v>
      </c>
      <c r="E955" s="13" t="s">
        <v>310</v>
      </c>
      <c r="F955" s="13" t="s">
        <v>1021</v>
      </c>
      <c r="G955" s="6">
        <v>0</v>
      </c>
      <c r="H955" s="6">
        <v>2400</v>
      </c>
      <c r="I955" s="6">
        <v>2400</v>
      </c>
      <c r="J955" s="6">
        <v>0</v>
      </c>
      <c r="K955" s="6">
        <v>64.56</v>
      </c>
      <c r="L955" s="6">
        <v>64.56</v>
      </c>
      <c r="M955" s="6">
        <v>1</v>
      </c>
      <c r="N955" s="6">
        <v>1</v>
      </c>
      <c r="O955" s="6">
        <v>1</v>
      </c>
      <c r="P955" s="6">
        <v>0</v>
      </c>
      <c r="Q955" s="6">
        <v>154944</v>
      </c>
      <c r="R955" s="6">
        <v>154944</v>
      </c>
    </row>
    <row r="956" spans="1:18" ht="39.950000000000003" customHeight="1" x14ac:dyDescent="0.15">
      <c r="A956" s="32" t="s">
        <v>1824</v>
      </c>
      <c r="B956" s="32"/>
      <c r="C956" s="13" t="s">
        <v>1015</v>
      </c>
      <c r="D956" s="13" t="s">
        <v>1823</v>
      </c>
      <c r="E956" s="13" t="s">
        <v>310</v>
      </c>
      <c r="F956" s="13" t="s">
        <v>1023</v>
      </c>
      <c r="G956" s="6">
        <v>8920</v>
      </c>
      <c r="H956" s="6">
        <v>16131</v>
      </c>
      <c r="I956" s="6">
        <v>16131</v>
      </c>
      <c r="J956" s="6">
        <v>52.80583</v>
      </c>
      <c r="K956" s="6">
        <v>52.387081000000002</v>
      </c>
      <c r="L956" s="6">
        <v>52.387081000000002</v>
      </c>
      <c r="M956" s="6">
        <v>1</v>
      </c>
      <c r="N956" s="6">
        <v>1</v>
      </c>
      <c r="O956" s="6">
        <v>1</v>
      </c>
      <c r="P956" s="6">
        <v>471028</v>
      </c>
      <c r="Q956" s="6">
        <v>845056</v>
      </c>
      <c r="R956" s="6">
        <v>845056</v>
      </c>
    </row>
    <row r="957" spans="1:18" ht="39.950000000000003" customHeight="1" x14ac:dyDescent="0.15">
      <c r="A957" s="32" t="s">
        <v>1824</v>
      </c>
      <c r="B957" s="32"/>
      <c r="C957" s="13" t="s">
        <v>1015</v>
      </c>
      <c r="D957" s="13" t="s">
        <v>1823</v>
      </c>
      <c r="E957" s="13" t="s">
        <v>310</v>
      </c>
      <c r="F957" s="13" t="s">
        <v>1027</v>
      </c>
      <c r="G957" s="6">
        <v>7200</v>
      </c>
      <c r="H957" s="6">
        <v>0</v>
      </c>
      <c r="I957" s="6">
        <v>0</v>
      </c>
      <c r="J957" s="6">
        <v>52.43</v>
      </c>
      <c r="K957" s="6">
        <v>0</v>
      </c>
      <c r="L957" s="6">
        <v>0</v>
      </c>
      <c r="M957" s="6">
        <v>1</v>
      </c>
      <c r="N957" s="6">
        <v>1</v>
      </c>
      <c r="O957" s="6">
        <v>1</v>
      </c>
      <c r="P957" s="6">
        <v>377496</v>
      </c>
      <c r="Q957" s="6">
        <v>0</v>
      </c>
      <c r="R957" s="6">
        <v>0</v>
      </c>
    </row>
    <row r="958" spans="1:18" ht="60" customHeight="1" x14ac:dyDescent="0.15">
      <c r="A958" s="32" t="s">
        <v>1825</v>
      </c>
      <c r="B958" s="32"/>
      <c r="C958" s="13" t="s">
        <v>1019</v>
      </c>
      <c r="D958" s="13" t="s">
        <v>1823</v>
      </c>
      <c r="E958" s="13" t="s">
        <v>310</v>
      </c>
      <c r="F958" s="13" t="s">
        <v>1031</v>
      </c>
      <c r="G958" s="6">
        <v>40</v>
      </c>
      <c r="H958" s="6">
        <v>40</v>
      </c>
      <c r="I958" s="6">
        <v>40</v>
      </c>
      <c r="J958" s="6">
        <v>884</v>
      </c>
      <c r="K958" s="6">
        <v>884</v>
      </c>
      <c r="L958" s="6">
        <v>884</v>
      </c>
      <c r="M958" s="6">
        <v>1</v>
      </c>
      <c r="N958" s="6">
        <v>1</v>
      </c>
      <c r="O958" s="6">
        <v>1</v>
      </c>
      <c r="P958" s="6">
        <v>35360</v>
      </c>
      <c r="Q958" s="6">
        <v>35360</v>
      </c>
      <c r="R958" s="6">
        <v>35360</v>
      </c>
    </row>
    <row r="959" spans="1:18" ht="60" customHeight="1" x14ac:dyDescent="0.15">
      <c r="A959" s="32" t="s">
        <v>1826</v>
      </c>
      <c r="B959" s="32"/>
      <c r="C959" s="13" t="s">
        <v>1025</v>
      </c>
      <c r="D959" s="13" t="s">
        <v>1823</v>
      </c>
      <c r="E959" s="13" t="s">
        <v>310</v>
      </c>
      <c r="F959" s="13" t="s">
        <v>1035</v>
      </c>
      <c r="G959" s="6">
        <v>30</v>
      </c>
      <c r="H959" s="6">
        <v>7</v>
      </c>
      <c r="I959" s="6">
        <v>7</v>
      </c>
      <c r="J959" s="6">
        <v>848</v>
      </c>
      <c r="K959" s="6">
        <v>848</v>
      </c>
      <c r="L959" s="6">
        <v>848</v>
      </c>
      <c r="M959" s="6">
        <v>1</v>
      </c>
      <c r="N959" s="6">
        <v>1</v>
      </c>
      <c r="O959" s="6">
        <v>1</v>
      </c>
      <c r="P959" s="6">
        <v>25440</v>
      </c>
      <c r="Q959" s="6">
        <v>5936</v>
      </c>
      <c r="R959" s="6">
        <v>5936</v>
      </c>
    </row>
    <row r="960" spans="1:18" ht="60" customHeight="1" x14ac:dyDescent="0.15">
      <c r="A960" s="32" t="s">
        <v>1827</v>
      </c>
      <c r="B960" s="32"/>
      <c r="C960" s="13" t="s">
        <v>1019</v>
      </c>
      <c r="D960" s="13" t="s">
        <v>1823</v>
      </c>
      <c r="E960" s="13" t="s">
        <v>310</v>
      </c>
      <c r="F960" s="13" t="s">
        <v>1828</v>
      </c>
      <c r="G960" s="6">
        <v>170</v>
      </c>
      <c r="H960" s="6">
        <v>20</v>
      </c>
      <c r="I960" s="6">
        <v>20</v>
      </c>
      <c r="J960" s="6">
        <v>582</v>
      </c>
      <c r="K960" s="6">
        <v>419.99970000000002</v>
      </c>
      <c r="L960" s="6">
        <v>419.99970000000002</v>
      </c>
      <c r="M960" s="6">
        <v>1</v>
      </c>
      <c r="N960" s="6">
        <v>1</v>
      </c>
      <c r="O960" s="6">
        <v>1</v>
      </c>
      <c r="P960" s="6">
        <v>98940</v>
      </c>
      <c r="Q960" s="6">
        <v>8399.99</v>
      </c>
      <c r="R960" s="6">
        <v>8399.99</v>
      </c>
    </row>
    <row r="961" spans="1:18" ht="60" customHeight="1" x14ac:dyDescent="0.15">
      <c r="A961" s="32" t="s">
        <v>1829</v>
      </c>
      <c r="B961" s="32"/>
      <c r="C961" s="13" t="s">
        <v>1033</v>
      </c>
      <c r="D961" s="13" t="s">
        <v>1823</v>
      </c>
      <c r="E961" s="13" t="s">
        <v>310</v>
      </c>
      <c r="F961" s="13" t="s">
        <v>1830</v>
      </c>
      <c r="G961" s="6">
        <v>36</v>
      </c>
      <c r="H961" s="6">
        <v>36</v>
      </c>
      <c r="I961" s="6">
        <v>36</v>
      </c>
      <c r="J961" s="6">
        <v>90</v>
      </c>
      <c r="K961" s="6">
        <v>90</v>
      </c>
      <c r="L961" s="6">
        <v>90</v>
      </c>
      <c r="M961" s="6">
        <v>1</v>
      </c>
      <c r="N961" s="6">
        <v>1</v>
      </c>
      <c r="O961" s="6">
        <v>1</v>
      </c>
      <c r="P961" s="6">
        <v>3240</v>
      </c>
      <c r="Q961" s="6">
        <v>3240</v>
      </c>
      <c r="R961" s="6">
        <v>3240</v>
      </c>
    </row>
    <row r="962" spans="1:18" ht="60" customHeight="1" x14ac:dyDescent="0.15">
      <c r="A962" s="32" t="s">
        <v>1831</v>
      </c>
      <c r="B962" s="32"/>
      <c r="C962" s="13" t="s">
        <v>1029</v>
      </c>
      <c r="D962" s="13" t="s">
        <v>1823</v>
      </c>
      <c r="E962" s="13" t="s">
        <v>310</v>
      </c>
      <c r="F962" s="13" t="s">
        <v>1832</v>
      </c>
      <c r="G962" s="6">
        <v>2400</v>
      </c>
      <c r="H962" s="6">
        <v>2400</v>
      </c>
      <c r="I962" s="6">
        <v>2400</v>
      </c>
      <c r="J962" s="6">
        <v>61.276671</v>
      </c>
      <c r="K962" s="6">
        <v>61.276671</v>
      </c>
      <c r="L962" s="6">
        <v>61.276671</v>
      </c>
      <c r="M962" s="6">
        <v>1</v>
      </c>
      <c r="N962" s="6">
        <v>1</v>
      </c>
      <c r="O962" s="6">
        <v>1</v>
      </c>
      <c r="P962" s="6">
        <v>147064.01</v>
      </c>
      <c r="Q962" s="6">
        <v>147064.01</v>
      </c>
      <c r="R962" s="6">
        <v>147064.01</v>
      </c>
    </row>
    <row r="963" spans="1:18" ht="20.100000000000001" customHeight="1" x14ac:dyDescent="0.15">
      <c r="A963" s="34" t="s">
        <v>826</v>
      </c>
      <c r="B963" s="34"/>
      <c r="C963" s="34"/>
      <c r="D963" s="34"/>
      <c r="E963" s="34"/>
      <c r="F963" s="10" t="s">
        <v>1036</v>
      </c>
      <c r="G963" s="10" t="s">
        <v>53</v>
      </c>
      <c r="H963" s="10" t="s">
        <v>53</v>
      </c>
      <c r="I963" s="10" t="s">
        <v>53</v>
      </c>
      <c r="J963" s="10" t="s">
        <v>53</v>
      </c>
      <c r="K963" s="10" t="s">
        <v>53</v>
      </c>
      <c r="L963" s="10" t="s">
        <v>53</v>
      </c>
      <c r="M963" s="10" t="s">
        <v>53</v>
      </c>
      <c r="N963" s="10" t="s">
        <v>53</v>
      </c>
      <c r="O963" s="10" t="s">
        <v>53</v>
      </c>
      <c r="P963" s="8">
        <f>SUBTOTAL(9,P954:P962)</f>
        <v>1310044.01</v>
      </c>
      <c r="Q963" s="8">
        <f>SUBTOTAL(9,Q954:Q962)</f>
        <v>1200000</v>
      </c>
      <c r="R963" s="8">
        <f>SUBTOTAL(9,R954:R962)</f>
        <v>1200000</v>
      </c>
    </row>
    <row r="964" spans="1:18" ht="60" customHeight="1" x14ac:dyDescent="0.15">
      <c r="A964" s="32" t="s">
        <v>1833</v>
      </c>
      <c r="B964" s="32"/>
      <c r="C964" s="13" t="s">
        <v>1038</v>
      </c>
      <c r="D964" s="13" t="s">
        <v>1834</v>
      </c>
      <c r="E964" s="13" t="s">
        <v>313</v>
      </c>
      <c r="F964" s="13" t="s">
        <v>1040</v>
      </c>
      <c r="G964" s="6">
        <v>45</v>
      </c>
      <c r="H964" s="6">
        <v>28</v>
      </c>
      <c r="I964" s="6">
        <v>28</v>
      </c>
      <c r="J964" s="6">
        <v>63.99</v>
      </c>
      <c r="K964" s="6">
        <v>64.534643000000003</v>
      </c>
      <c r="L964" s="6">
        <v>64.534643000000003</v>
      </c>
      <c r="M964" s="6">
        <v>1</v>
      </c>
      <c r="N964" s="6">
        <v>1</v>
      </c>
      <c r="O964" s="6">
        <v>1</v>
      </c>
      <c r="P964" s="6">
        <v>2879.55</v>
      </c>
      <c r="Q964" s="6">
        <v>1806.97</v>
      </c>
      <c r="R964" s="6">
        <v>1806.97</v>
      </c>
    </row>
    <row r="965" spans="1:18" ht="60" customHeight="1" x14ac:dyDescent="0.15">
      <c r="A965" s="32" t="s">
        <v>1835</v>
      </c>
      <c r="B965" s="32"/>
      <c r="C965" s="13" t="s">
        <v>1042</v>
      </c>
      <c r="D965" s="13" t="s">
        <v>1751</v>
      </c>
      <c r="E965" s="13" t="s">
        <v>313</v>
      </c>
      <c r="F965" s="13" t="s">
        <v>1044</v>
      </c>
      <c r="G965" s="6">
        <v>15</v>
      </c>
      <c r="H965" s="6">
        <v>0</v>
      </c>
      <c r="I965" s="6">
        <v>0</v>
      </c>
      <c r="J965" s="6">
        <v>8840</v>
      </c>
      <c r="K965" s="6">
        <v>0</v>
      </c>
      <c r="L965" s="6">
        <v>0</v>
      </c>
      <c r="M965" s="6">
        <v>1</v>
      </c>
      <c r="N965" s="6">
        <v>1</v>
      </c>
      <c r="O965" s="6">
        <v>1</v>
      </c>
      <c r="P965" s="6">
        <v>132600</v>
      </c>
      <c r="Q965" s="6">
        <v>0</v>
      </c>
      <c r="R965" s="6">
        <v>0</v>
      </c>
    </row>
    <row r="966" spans="1:18" ht="60" customHeight="1" x14ac:dyDescent="0.15">
      <c r="A966" s="32" t="s">
        <v>1836</v>
      </c>
      <c r="B966" s="32"/>
      <c r="C966" s="13" t="s">
        <v>1054</v>
      </c>
      <c r="D966" s="13" t="s">
        <v>1751</v>
      </c>
      <c r="E966" s="13" t="s">
        <v>313</v>
      </c>
      <c r="F966" s="13" t="s">
        <v>1048</v>
      </c>
      <c r="G966" s="6">
        <v>5</v>
      </c>
      <c r="H966" s="6">
        <v>5</v>
      </c>
      <c r="I966" s="6">
        <v>5</v>
      </c>
      <c r="J966" s="6">
        <v>18000</v>
      </c>
      <c r="K966" s="6">
        <v>18000</v>
      </c>
      <c r="L966" s="6">
        <v>18000</v>
      </c>
      <c r="M966" s="6">
        <v>1</v>
      </c>
      <c r="N966" s="6">
        <v>1</v>
      </c>
      <c r="O966" s="6">
        <v>1</v>
      </c>
      <c r="P966" s="6">
        <v>90000</v>
      </c>
      <c r="Q966" s="6">
        <v>90000</v>
      </c>
      <c r="R966" s="6">
        <v>90000</v>
      </c>
    </row>
    <row r="967" spans="1:18" ht="60" customHeight="1" x14ac:dyDescent="0.15">
      <c r="A967" s="32" t="s">
        <v>1837</v>
      </c>
      <c r="B967" s="32"/>
      <c r="C967" s="13" t="s">
        <v>1038</v>
      </c>
      <c r="D967" s="13" t="s">
        <v>1834</v>
      </c>
      <c r="E967" s="13" t="s">
        <v>313</v>
      </c>
      <c r="F967" s="13" t="s">
        <v>1052</v>
      </c>
      <c r="G967" s="6">
        <v>3</v>
      </c>
      <c r="H967" s="6">
        <v>3</v>
      </c>
      <c r="I967" s="6">
        <v>3</v>
      </c>
      <c r="J967" s="6">
        <v>6476.8</v>
      </c>
      <c r="K967" s="6">
        <v>6476.8</v>
      </c>
      <c r="L967" s="6">
        <v>6476.8</v>
      </c>
      <c r="M967" s="6">
        <v>1</v>
      </c>
      <c r="N967" s="6">
        <v>1</v>
      </c>
      <c r="O967" s="6">
        <v>1</v>
      </c>
      <c r="P967" s="6">
        <v>19430.400000000001</v>
      </c>
      <c r="Q967" s="6">
        <v>19430.400000000001</v>
      </c>
      <c r="R967" s="6">
        <v>19430.400000000001</v>
      </c>
    </row>
    <row r="968" spans="1:18" ht="60" customHeight="1" x14ac:dyDescent="0.15">
      <c r="A968" s="32" t="s">
        <v>1838</v>
      </c>
      <c r="B968" s="32"/>
      <c r="C968" s="13" t="s">
        <v>1050</v>
      </c>
      <c r="D968" s="13" t="s">
        <v>1744</v>
      </c>
      <c r="E968" s="13" t="s">
        <v>313</v>
      </c>
      <c r="F968" s="13" t="s">
        <v>1056</v>
      </c>
      <c r="G968" s="6">
        <v>200</v>
      </c>
      <c r="H968" s="6">
        <v>60</v>
      </c>
      <c r="I968" s="6">
        <v>60</v>
      </c>
      <c r="J968" s="6">
        <v>2000</v>
      </c>
      <c r="K968" s="6">
        <v>2000</v>
      </c>
      <c r="L968" s="6">
        <v>2000</v>
      </c>
      <c r="M968" s="6">
        <v>1</v>
      </c>
      <c r="N968" s="6">
        <v>1</v>
      </c>
      <c r="O968" s="6">
        <v>1</v>
      </c>
      <c r="P968" s="6">
        <v>400000</v>
      </c>
      <c r="Q968" s="6">
        <v>120000</v>
      </c>
      <c r="R968" s="6">
        <v>120000</v>
      </c>
    </row>
    <row r="969" spans="1:18" ht="60" customHeight="1" x14ac:dyDescent="0.15">
      <c r="A969" s="32" t="s">
        <v>1839</v>
      </c>
      <c r="B969" s="32"/>
      <c r="C969" s="13" t="s">
        <v>1062</v>
      </c>
      <c r="D969" s="13" t="s">
        <v>1840</v>
      </c>
      <c r="E969" s="13" t="s">
        <v>313</v>
      </c>
      <c r="F969" s="13" t="s">
        <v>1060</v>
      </c>
      <c r="G969" s="6">
        <v>100</v>
      </c>
      <c r="H969" s="6">
        <v>0</v>
      </c>
      <c r="I969" s="6">
        <v>0</v>
      </c>
      <c r="J969" s="6">
        <v>187.5</v>
      </c>
      <c r="K969" s="6">
        <v>0</v>
      </c>
      <c r="L969" s="6">
        <v>0</v>
      </c>
      <c r="M969" s="6">
        <v>1</v>
      </c>
      <c r="N969" s="6">
        <v>1</v>
      </c>
      <c r="O969" s="6">
        <v>1</v>
      </c>
      <c r="P969" s="6">
        <v>18750</v>
      </c>
      <c r="Q969" s="6">
        <v>0</v>
      </c>
      <c r="R969" s="6">
        <v>0</v>
      </c>
    </row>
    <row r="970" spans="1:18" ht="60" customHeight="1" x14ac:dyDescent="0.15">
      <c r="A970" s="32" t="s">
        <v>1841</v>
      </c>
      <c r="B970" s="32"/>
      <c r="C970" s="13" t="s">
        <v>1072</v>
      </c>
      <c r="D970" s="13" t="s">
        <v>1744</v>
      </c>
      <c r="E970" s="13" t="s">
        <v>313</v>
      </c>
      <c r="F970" s="13" t="s">
        <v>1064</v>
      </c>
      <c r="G970" s="6">
        <v>900</v>
      </c>
      <c r="H970" s="6">
        <v>0</v>
      </c>
      <c r="I970" s="6">
        <v>0</v>
      </c>
      <c r="J970" s="6">
        <v>400</v>
      </c>
      <c r="K970" s="6">
        <v>0</v>
      </c>
      <c r="L970" s="6">
        <v>0</v>
      </c>
      <c r="M970" s="6">
        <v>1</v>
      </c>
      <c r="N970" s="6">
        <v>1</v>
      </c>
      <c r="O970" s="6">
        <v>1</v>
      </c>
      <c r="P970" s="6">
        <v>360000</v>
      </c>
      <c r="Q970" s="6">
        <v>0</v>
      </c>
      <c r="R970" s="6">
        <v>0</v>
      </c>
    </row>
    <row r="971" spans="1:18" ht="60" customHeight="1" x14ac:dyDescent="0.15">
      <c r="A971" s="32" t="s">
        <v>1842</v>
      </c>
      <c r="B971" s="32"/>
      <c r="C971" s="13" t="s">
        <v>1058</v>
      </c>
      <c r="D971" s="13" t="s">
        <v>1744</v>
      </c>
      <c r="E971" s="13" t="s">
        <v>313</v>
      </c>
      <c r="F971" s="13" t="s">
        <v>1066</v>
      </c>
      <c r="G971" s="6">
        <v>175</v>
      </c>
      <c r="H971" s="6">
        <v>0</v>
      </c>
      <c r="I971" s="6">
        <v>0</v>
      </c>
      <c r="J971" s="6">
        <v>280</v>
      </c>
      <c r="K971" s="6">
        <v>0</v>
      </c>
      <c r="L971" s="6">
        <v>0</v>
      </c>
      <c r="M971" s="6">
        <v>1</v>
      </c>
      <c r="N971" s="6">
        <v>1</v>
      </c>
      <c r="O971" s="6">
        <v>1</v>
      </c>
      <c r="P971" s="6">
        <v>49000</v>
      </c>
      <c r="Q971" s="6">
        <v>0</v>
      </c>
      <c r="R971" s="6">
        <v>0</v>
      </c>
    </row>
    <row r="972" spans="1:18" ht="60" customHeight="1" x14ac:dyDescent="0.15">
      <c r="A972" s="32" t="s">
        <v>1843</v>
      </c>
      <c r="B972" s="32"/>
      <c r="C972" s="13" t="s">
        <v>1046</v>
      </c>
      <c r="D972" s="13" t="s">
        <v>1834</v>
      </c>
      <c r="E972" s="13" t="s">
        <v>313</v>
      </c>
      <c r="F972" s="13" t="s">
        <v>1070</v>
      </c>
      <c r="G972" s="6">
        <v>1</v>
      </c>
      <c r="H972" s="6">
        <v>1</v>
      </c>
      <c r="I972" s="6">
        <v>1</v>
      </c>
      <c r="J972" s="6">
        <v>3990</v>
      </c>
      <c r="K972" s="6">
        <v>2000</v>
      </c>
      <c r="L972" s="6">
        <v>2000</v>
      </c>
      <c r="M972" s="6">
        <v>1</v>
      </c>
      <c r="N972" s="6">
        <v>1</v>
      </c>
      <c r="O972" s="6">
        <v>1</v>
      </c>
      <c r="P972" s="6">
        <v>3990</v>
      </c>
      <c r="Q972" s="6">
        <v>2000</v>
      </c>
      <c r="R972" s="6">
        <v>2000</v>
      </c>
    </row>
    <row r="973" spans="1:18" ht="60" customHeight="1" x14ac:dyDescent="0.15">
      <c r="A973" s="32" t="s">
        <v>1844</v>
      </c>
      <c r="B973" s="32"/>
      <c r="C973" s="13" t="s">
        <v>1068</v>
      </c>
      <c r="D973" s="13" t="s">
        <v>1834</v>
      </c>
      <c r="E973" s="13" t="s">
        <v>313</v>
      </c>
      <c r="F973" s="13" t="s">
        <v>1074</v>
      </c>
      <c r="G973" s="6">
        <v>2</v>
      </c>
      <c r="H973" s="6">
        <v>0</v>
      </c>
      <c r="I973" s="6">
        <v>0</v>
      </c>
      <c r="J973" s="6">
        <v>119000</v>
      </c>
      <c r="K973" s="6">
        <v>0</v>
      </c>
      <c r="L973" s="6">
        <v>0</v>
      </c>
      <c r="M973" s="6">
        <v>1</v>
      </c>
      <c r="N973" s="6">
        <v>1</v>
      </c>
      <c r="O973" s="6">
        <v>1</v>
      </c>
      <c r="P973" s="6">
        <v>238000</v>
      </c>
      <c r="Q973" s="6">
        <v>0</v>
      </c>
      <c r="R973" s="6">
        <v>0</v>
      </c>
    </row>
    <row r="974" spans="1:18" ht="20.100000000000001" customHeight="1" x14ac:dyDescent="0.15">
      <c r="A974" s="34" t="s">
        <v>826</v>
      </c>
      <c r="B974" s="34"/>
      <c r="C974" s="34"/>
      <c r="D974" s="34"/>
      <c r="E974" s="34"/>
      <c r="F974" s="10" t="s">
        <v>1075</v>
      </c>
      <c r="G974" s="10" t="s">
        <v>53</v>
      </c>
      <c r="H974" s="10" t="s">
        <v>53</v>
      </c>
      <c r="I974" s="10" t="s">
        <v>53</v>
      </c>
      <c r="J974" s="10" t="s">
        <v>53</v>
      </c>
      <c r="K974" s="10" t="s">
        <v>53</v>
      </c>
      <c r="L974" s="10" t="s">
        <v>53</v>
      </c>
      <c r="M974" s="10" t="s">
        <v>53</v>
      </c>
      <c r="N974" s="10" t="s">
        <v>53</v>
      </c>
      <c r="O974" s="10" t="s">
        <v>53</v>
      </c>
      <c r="P974" s="8">
        <f>SUBTOTAL(9,P964:P973)</f>
        <v>1314649.95</v>
      </c>
      <c r="Q974" s="8">
        <f>SUBTOTAL(9,Q964:Q973)</f>
        <v>233237.37</v>
      </c>
      <c r="R974" s="8">
        <f>SUBTOTAL(9,R964:R973)</f>
        <v>233237.37</v>
      </c>
    </row>
    <row r="975" spans="1:18" ht="39.950000000000003" customHeight="1" x14ac:dyDescent="0.15">
      <c r="A975" s="32" t="s">
        <v>1845</v>
      </c>
      <c r="B975" s="32"/>
      <c r="C975" s="13" t="s">
        <v>1077</v>
      </c>
      <c r="D975" s="13" t="s">
        <v>1744</v>
      </c>
      <c r="E975" s="13" t="s">
        <v>316</v>
      </c>
      <c r="F975" s="13" t="s">
        <v>1079</v>
      </c>
      <c r="G975" s="6">
        <v>42</v>
      </c>
      <c r="H975" s="6">
        <v>20</v>
      </c>
      <c r="I975" s="6">
        <v>20</v>
      </c>
      <c r="J975" s="6">
        <v>19084.821189999999</v>
      </c>
      <c r="K975" s="6">
        <v>6604.5950000000003</v>
      </c>
      <c r="L975" s="6">
        <v>6604.5950000000003</v>
      </c>
      <c r="M975" s="6">
        <v>1</v>
      </c>
      <c r="N975" s="6">
        <v>1</v>
      </c>
      <c r="O975" s="6">
        <v>1</v>
      </c>
      <c r="P975" s="6">
        <v>801562.49</v>
      </c>
      <c r="Q975" s="6">
        <v>132091.9</v>
      </c>
      <c r="R975" s="6">
        <v>132091.9</v>
      </c>
    </row>
    <row r="976" spans="1:18" ht="39.950000000000003" customHeight="1" x14ac:dyDescent="0.15">
      <c r="A976" s="32" t="s">
        <v>1846</v>
      </c>
      <c r="B976" s="32"/>
      <c r="C976" s="13" t="s">
        <v>1077</v>
      </c>
      <c r="D976" s="13" t="s">
        <v>1834</v>
      </c>
      <c r="E976" s="13" t="s">
        <v>316</v>
      </c>
      <c r="F976" s="13" t="s">
        <v>1081</v>
      </c>
      <c r="G976" s="6">
        <v>100</v>
      </c>
      <c r="H976" s="6">
        <v>100</v>
      </c>
      <c r="I976" s="6">
        <v>100</v>
      </c>
      <c r="J976" s="6">
        <v>38</v>
      </c>
      <c r="K976" s="6">
        <v>38</v>
      </c>
      <c r="L976" s="6">
        <v>38</v>
      </c>
      <c r="M976" s="6">
        <v>1</v>
      </c>
      <c r="N976" s="6">
        <v>1</v>
      </c>
      <c r="O976" s="6">
        <v>1</v>
      </c>
      <c r="P976" s="6">
        <v>3800</v>
      </c>
      <c r="Q976" s="6">
        <v>3800</v>
      </c>
      <c r="R976" s="6">
        <v>3800</v>
      </c>
    </row>
    <row r="977" spans="1:18" ht="20.100000000000001" customHeight="1" x14ac:dyDescent="0.15">
      <c r="A977" s="34" t="s">
        <v>826</v>
      </c>
      <c r="B977" s="34"/>
      <c r="C977" s="34"/>
      <c r="D977" s="34"/>
      <c r="E977" s="34"/>
      <c r="F977" s="10" t="s">
        <v>1082</v>
      </c>
      <c r="G977" s="10" t="s">
        <v>53</v>
      </c>
      <c r="H977" s="10" t="s">
        <v>53</v>
      </c>
      <c r="I977" s="10" t="s">
        <v>53</v>
      </c>
      <c r="J977" s="10" t="s">
        <v>53</v>
      </c>
      <c r="K977" s="10" t="s">
        <v>53</v>
      </c>
      <c r="L977" s="10" t="s">
        <v>53</v>
      </c>
      <c r="M977" s="10" t="s">
        <v>53</v>
      </c>
      <c r="N977" s="10" t="s">
        <v>53</v>
      </c>
      <c r="O977" s="10" t="s">
        <v>53</v>
      </c>
      <c r="P977" s="8">
        <f>SUBTOTAL(9,P975:P976)</f>
        <v>805362.49</v>
      </c>
      <c r="Q977" s="8">
        <f>SUBTOTAL(9,Q975:Q976)</f>
        <v>135891.9</v>
      </c>
      <c r="R977" s="8">
        <f>SUBTOTAL(9,R975:R976)</f>
        <v>135891.9</v>
      </c>
    </row>
    <row r="978" spans="1:18" ht="60" customHeight="1" x14ac:dyDescent="0.15">
      <c r="A978" s="32" t="s">
        <v>1847</v>
      </c>
      <c r="B978" s="32"/>
      <c r="C978" s="13" t="s">
        <v>1100</v>
      </c>
      <c r="D978" s="13" t="s">
        <v>1834</v>
      </c>
      <c r="E978" s="13" t="s">
        <v>319</v>
      </c>
      <c r="F978" s="13" t="s">
        <v>1086</v>
      </c>
      <c r="G978" s="6">
        <v>3</v>
      </c>
      <c r="H978" s="6">
        <v>1</v>
      </c>
      <c r="I978" s="6">
        <v>1</v>
      </c>
      <c r="J978" s="6">
        <v>5250</v>
      </c>
      <c r="K978" s="6">
        <v>5250</v>
      </c>
      <c r="L978" s="6">
        <v>5250</v>
      </c>
      <c r="M978" s="6">
        <v>1</v>
      </c>
      <c r="N978" s="6">
        <v>1</v>
      </c>
      <c r="O978" s="6">
        <v>1</v>
      </c>
      <c r="P978" s="6">
        <v>15750</v>
      </c>
      <c r="Q978" s="6">
        <v>5250</v>
      </c>
      <c r="R978" s="6">
        <v>5250</v>
      </c>
    </row>
    <row r="979" spans="1:18" ht="60" customHeight="1" x14ac:dyDescent="0.15">
      <c r="A979" s="32" t="s">
        <v>1848</v>
      </c>
      <c r="B979" s="32"/>
      <c r="C979" s="13" t="s">
        <v>1140</v>
      </c>
      <c r="D979" s="13" t="s">
        <v>1834</v>
      </c>
      <c r="E979" s="13" t="s">
        <v>319</v>
      </c>
      <c r="F979" s="13" t="s">
        <v>1088</v>
      </c>
      <c r="G979" s="6">
        <v>10</v>
      </c>
      <c r="H979" s="6">
        <v>4</v>
      </c>
      <c r="I979" s="6">
        <v>4</v>
      </c>
      <c r="J979" s="6">
        <v>11500</v>
      </c>
      <c r="K979" s="6">
        <v>11500</v>
      </c>
      <c r="L979" s="6">
        <v>11500</v>
      </c>
      <c r="M979" s="6">
        <v>1</v>
      </c>
      <c r="N979" s="6">
        <v>1</v>
      </c>
      <c r="O979" s="6">
        <v>1</v>
      </c>
      <c r="P979" s="6">
        <v>115000</v>
      </c>
      <c r="Q979" s="6">
        <v>46000</v>
      </c>
      <c r="R979" s="6">
        <v>46000</v>
      </c>
    </row>
    <row r="980" spans="1:18" ht="60" customHeight="1" x14ac:dyDescent="0.15">
      <c r="A980" s="32" t="s">
        <v>1849</v>
      </c>
      <c r="B980" s="32"/>
      <c r="C980" s="13" t="s">
        <v>1006</v>
      </c>
      <c r="D980" s="13" t="s">
        <v>1834</v>
      </c>
      <c r="E980" s="13" t="s">
        <v>319</v>
      </c>
      <c r="F980" s="13" t="s">
        <v>1092</v>
      </c>
      <c r="G980" s="6">
        <v>2</v>
      </c>
      <c r="H980" s="6">
        <v>2</v>
      </c>
      <c r="I980" s="6">
        <v>2</v>
      </c>
      <c r="J980" s="6">
        <v>438.92</v>
      </c>
      <c r="K980" s="6">
        <v>438.92</v>
      </c>
      <c r="L980" s="6">
        <v>438.92</v>
      </c>
      <c r="M980" s="6">
        <v>1</v>
      </c>
      <c r="N980" s="6">
        <v>1</v>
      </c>
      <c r="O980" s="6">
        <v>1</v>
      </c>
      <c r="P980" s="6">
        <v>877.84</v>
      </c>
      <c r="Q980" s="6">
        <v>877.84</v>
      </c>
      <c r="R980" s="6">
        <v>877.84</v>
      </c>
    </row>
    <row r="981" spans="1:18" ht="60" customHeight="1" x14ac:dyDescent="0.15">
      <c r="A981" s="32" t="s">
        <v>1850</v>
      </c>
      <c r="B981" s="32"/>
      <c r="C981" s="13" t="s">
        <v>1100</v>
      </c>
      <c r="D981" s="13" t="s">
        <v>1851</v>
      </c>
      <c r="E981" s="13" t="s">
        <v>319</v>
      </c>
      <c r="F981" s="13" t="s">
        <v>1096</v>
      </c>
      <c r="G981" s="6">
        <v>1</v>
      </c>
      <c r="H981" s="6">
        <v>1</v>
      </c>
      <c r="I981" s="6">
        <v>1</v>
      </c>
      <c r="J981" s="6">
        <v>1400</v>
      </c>
      <c r="K981" s="6">
        <v>1400</v>
      </c>
      <c r="L981" s="6">
        <v>1400</v>
      </c>
      <c r="M981" s="6">
        <v>1</v>
      </c>
      <c r="N981" s="6">
        <v>1</v>
      </c>
      <c r="O981" s="6">
        <v>1</v>
      </c>
      <c r="P981" s="6">
        <v>1400</v>
      </c>
      <c r="Q981" s="6">
        <v>1400</v>
      </c>
      <c r="R981" s="6">
        <v>1400</v>
      </c>
    </row>
    <row r="982" spans="1:18" ht="60" customHeight="1" x14ac:dyDescent="0.15">
      <c r="A982" s="32" t="s">
        <v>1852</v>
      </c>
      <c r="B982" s="32"/>
      <c r="C982" s="13" t="s">
        <v>1084</v>
      </c>
      <c r="D982" s="13" t="s">
        <v>1853</v>
      </c>
      <c r="E982" s="13" t="s">
        <v>319</v>
      </c>
      <c r="F982" s="13" t="s">
        <v>1098</v>
      </c>
      <c r="G982" s="6">
        <v>10</v>
      </c>
      <c r="H982" s="6">
        <v>10</v>
      </c>
      <c r="I982" s="6">
        <v>10</v>
      </c>
      <c r="J982" s="6">
        <v>45</v>
      </c>
      <c r="K982" s="6">
        <v>45</v>
      </c>
      <c r="L982" s="6">
        <v>45</v>
      </c>
      <c r="M982" s="6">
        <v>1</v>
      </c>
      <c r="N982" s="6">
        <v>1</v>
      </c>
      <c r="O982" s="6">
        <v>1</v>
      </c>
      <c r="P982" s="6">
        <v>450</v>
      </c>
      <c r="Q982" s="6">
        <v>450</v>
      </c>
      <c r="R982" s="6">
        <v>450</v>
      </c>
    </row>
    <row r="983" spans="1:18" ht="60" customHeight="1" x14ac:dyDescent="0.15">
      <c r="A983" s="32" t="s">
        <v>1854</v>
      </c>
      <c r="B983" s="32"/>
      <c r="C983" s="13" t="s">
        <v>1100</v>
      </c>
      <c r="D983" s="13" t="s">
        <v>1834</v>
      </c>
      <c r="E983" s="13" t="s">
        <v>319</v>
      </c>
      <c r="F983" s="13" t="s">
        <v>1102</v>
      </c>
      <c r="G983" s="6">
        <v>1</v>
      </c>
      <c r="H983" s="6">
        <v>1</v>
      </c>
      <c r="I983" s="6">
        <v>1</v>
      </c>
      <c r="J983" s="6">
        <v>200</v>
      </c>
      <c r="K983" s="6">
        <v>200</v>
      </c>
      <c r="L983" s="6">
        <v>200</v>
      </c>
      <c r="M983" s="6">
        <v>1</v>
      </c>
      <c r="N983" s="6">
        <v>1</v>
      </c>
      <c r="O983" s="6">
        <v>1</v>
      </c>
      <c r="P983" s="6">
        <v>200</v>
      </c>
      <c r="Q983" s="6">
        <v>200</v>
      </c>
      <c r="R983" s="6">
        <v>200</v>
      </c>
    </row>
    <row r="984" spans="1:18" ht="60" customHeight="1" x14ac:dyDescent="0.15">
      <c r="A984" s="32" t="s">
        <v>1855</v>
      </c>
      <c r="B984" s="32"/>
      <c r="C984" s="13" t="s">
        <v>1110</v>
      </c>
      <c r="D984" s="13" t="s">
        <v>1834</v>
      </c>
      <c r="E984" s="13" t="s">
        <v>319</v>
      </c>
      <c r="F984" s="13" t="s">
        <v>1104</v>
      </c>
      <c r="G984" s="6">
        <v>2</v>
      </c>
      <c r="H984" s="6">
        <v>2</v>
      </c>
      <c r="I984" s="6">
        <v>2</v>
      </c>
      <c r="J984" s="6">
        <v>195</v>
      </c>
      <c r="K984" s="6">
        <v>195</v>
      </c>
      <c r="L984" s="6">
        <v>195</v>
      </c>
      <c r="M984" s="6">
        <v>1</v>
      </c>
      <c r="N984" s="6">
        <v>1</v>
      </c>
      <c r="O984" s="6">
        <v>1</v>
      </c>
      <c r="P984" s="6">
        <v>390</v>
      </c>
      <c r="Q984" s="6">
        <v>390</v>
      </c>
      <c r="R984" s="6">
        <v>390</v>
      </c>
    </row>
    <row r="985" spans="1:18" ht="60" customHeight="1" x14ac:dyDescent="0.15">
      <c r="A985" s="32" t="s">
        <v>1856</v>
      </c>
      <c r="B985" s="32"/>
      <c r="C985" s="13" t="s">
        <v>1084</v>
      </c>
      <c r="D985" s="13" t="s">
        <v>1834</v>
      </c>
      <c r="E985" s="13" t="s">
        <v>319</v>
      </c>
      <c r="F985" s="13" t="s">
        <v>1108</v>
      </c>
      <c r="G985" s="6">
        <v>5</v>
      </c>
      <c r="H985" s="6">
        <v>5</v>
      </c>
      <c r="I985" s="6">
        <v>5</v>
      </c>
      <c r="J985" s="6">
        <v>79</v>
      </c>
      <c r="K985" s="6">
        <v>79</v>
      </c>
      <c r="L985" s="6">
        <v>79</v>
      </c>
      <c r="M985" s="6">
        <v>1</v>
      </c>
      <c r="N985" s="6">
        <v>1</v>
      </c>
      <c r="O985" s="6">
        <v>1</v>
      </c>
      <c r="P985" s="6">
        <v>395</v>
      </c>
      <c r="Q985" s="6">
        <v>395</v>
      </c>
      <c r="R985" s="6">
        <v>395</v>
      </c>
    </row>
    <row r="986" spans="1:18" ht="60" customHeight="1" x14ac:dyDescent="0.15">
      <c r="A986" s="32" t="s">
        <v>1857</v>
      </c>
      <c r="B986" s="32"/>
      <c r="C986" s="13" t="s">
        <v>1106</v>
      </c>
      <c r="D986" s="13" t="s">
        <v>1851</v>
      </c>
      <c r="E986" s="13" t="s">
        <v>319</v>
      </c>
      <c r="F986" s="13" t="s">
        <v>1112</v>
      </c>
      <c r="G986" s="6">
        <v>6</v>
      </c>
      <c r="H986" s="6">
        <v>2</v>
      </c>
      <c r="I986" s="6">
        <v>2</v>
      </c>
      <c r="J986" s="6">
        <v>4900</v>
      </c>
      <c r="K986" s="6">
        <v>4900</v>
      </c>
      <c r="L986" s="6">
        <v>4900</v>
      </c>
      <c r="M986" s="6">
        <v>1</v>
      </c>
      <c r="N986" s="6">
        <v>1</v>
      </c>
      <c r="O986" s="6">
        <v>1</v>
      </c>
      <c r="P986" s="6">
        <v>29400</v>
      </c>
      <c r="Q986" s="6">
        <v>9800</v>
      </c>
      <c r="R986" s="6">
        <v>9800</v>
      </c>
    </row>
    <row r="987" spans="1:18" ht="60" customHeight="1" x14ac:dyDescent="0.15">
      <c r="A987" s="32" t="s">
        <v>1858</v>
      </c>
      <c r="B987" s="32"/>
      <c r="C987" s="13" t="s">
        <v>1094</v>
      </c>
      <c r="D987" s="13" t="s">
        <v>1834</v>
      </c>
      <c r="E987" s="13" t="s">
        <v>319</v>
      </c>
      <c r="F987" s="13" t="s">
        <v>1114</v>
      </c>
      <c r="G987" s="6">
        <v>4</v>
      </c>
      <c r="H987" s="6">
        <v>4</v>
      </c>
      <c r="I987" s="6">
        <v>4</v>
      </c>
      <c r="J987" s="6">
        <v>420</v>
      </c>
      <c r="K987" s="6">
        <v>420</v>
      </c>
      <c r="L987" s="6">
        <v>420</v>
      </c>
      <c r="M987" s="6">
        <v>1</v>
      </c>
      <c r="N987" s="6">
        <v>1</v>
      </c>
      <c r="O987" s="6">
        <v>1</v>
      </c>
      <c r="P987" s="6">
        <v>1680</v>
      </c>
      <c r="Q987" s="6">
        <v>1680</v>
      </c>
      <c r="R987" s="6">
        <v>1680</v>
      </c>
    </row>
    <row r="988" spans="1:18" ht="60" customHeight="1" x14ac:dyDescent="0.15">
      <c r="A988" s="32" t="s">
        <v>1859</v>
      </c>
      <c r="B988" s="32"/>
      <c r="C988" s="13" t="s">
        <v>1106</v>
      </c>
      <c r="D988" s="13" t="s">
        <v>1834</v>
      </c>
      <c r="E988" s="13" t="s">
        <v>319</v>
      </c>
      <c r="F988" s="13" t="s">
        <v>1116</v>
      </c>
      <c r="G988" s="6">
        <v>6</v>
      </c>
      <c r="H988" s="6">
        <v>6</v>
      </c>
      <c r="I988" s="6">
        <v>6</v>
      </c>
      <c r="J988" s="6">
        <v>551.20000000000005</v>
      </c>
      <c r="K988" s="6">
        <v>551.20000000000005</v>
      </c>
      <c r="L988" s="6">
        <v>551.20000000000005</v>
      </c>
      <c r="M988" s="6">
        <v>1</v>
      </c>
      <c r="N988" s="6">
        <v>1</v>
      </c>
      <c r="O988" s="6">
        <v>1</v>
      </c>
      <c r="P988" s="6">
        <v>3307.2</v>
      </c>
      <c r="Q988" s="6">
        <v>3307.2</v>
      </c>
      <c r="R988" s="6">
        <v>3307.2</v>
      </c>
    </row>
    <row r="989" spans="1:18" ht="39.950000000000003" customHeight="1" x14ac:dyDescent="0.15">
      <c r="A989" s="32" t="s">
        <v>1860</v>
      </c>
      <c r="B989" s="32"/>
      <c r="C989" s="13" t="s">
        <v>1100</v>
      </c>
      <c r="D989" s="13" t="s">
        <v>1834</v>
      </c>
      <c r="E989" s="13" t="s">
        <v>319</v>
      </c>
      <c r="F989" s="13" t="s">
        <v>1120</v>
      </c>
      <c r="G989" s="6">
        <v>1</v>
      </c>
      <c r="H989" s="6">
        <v>1</v>
      </c>
      <c r="I989" s="6">
        <v>1</v>
      </c>
      <c r="J989" s="6">
        <v>1200</v>
      </c>
      <c r="K989" s="6">
        <v>1200</v>
      </c>
      <c r="L989" s="6">
        <v>1200</v>
      </c>
      <c r="M989" s="6">
        <v>1</v>
      </c>
      <c r="N989" s="6">
        <v>1</v>
      </c>
      <c r="O989" s="6">
        <v>1</v>
      </c>
      <c r="P989" s="6">
        <v>1200</v>
      </c>
      <c r="Q989" s="6">
        <v>1200</v>
      </c>
      <c r="R989" s="6">
        <v>1200</v>
      </c>
    </row>
    <row r="990" spans="1:18" ht="60" customHeight="1" x14ac:dyDescent="0.15">
      <c r="A990" s="32" t="s">
        <v>1861</v>
      </c>
      <c r="B990" s="32"/>
      <c r="C990" s="13" t="s">
        <v>1124</v>
      </c>
      <c r="D990" s="13" t="s">
        <v>1834</v>
      </c>
      <c r="E990" s="13" t="s">
        <v>319</v>
      </c>
      <c r="F990" s="13" t="s">
        <v>1122</v>
      </c>
      <c r="G990" s="6">
        <v>1</v>
      </c>
      <c r="H990" s="6">
        <v>1</v>
      </c>
      <c r="I990" s="6">
        <v>1</v>
      </c>
      <c r="J990" s="6">
        <v>1000</v>
      </c>
      <c r="K990" s="6">
        <v>1000</v>
      </c>
      <c r="L990" s="6">
        <v>1000</v>
      </c>
      <c r="M990" s="6">
        <v>1</v>
      </c>
      <c r="N990" s="6">
        <v>1</v>
      </c>
      <c r="O990" s="6">
        <v>1</v>
      </c>
      <c r="P990" s="6">
        <v>1000</v>
      </c>
      <c r="Q990" s="6">
        <v>1000</v>
      </c>
      <c r="R990" s="6">
        <v>1000</v>
      </c>
    </row>
    <row r="991" spans="1:18" ht="60" customHeight="1" x14ac:dyDescent="0.15">
      <c r="A991" s="32" t="s">
        <v>1862</v>
      </c>
      <c r="B991" s="32"/>
      <c r="C991" s="13" t="s">
        <v>1118</v>
      </c>
      <c r="D991" s="13" t="s">
        <v>1851</v>
      </c>
      <c r="E991" s="13" t="s">
        <v>319</v>
      </c>
      <c r="F991" s="13" t="s">
        <v>1126</v>
      </c>
      <c r="G991" s="6">
        <v>1</v>
      </c>
      <c r="H991" s="6">
        <v>1</v>
      </c>
      <c r="I991" s="6">
        <v>1</v>
      </c>
      <c r="J991" s="6">
        <v>1650</v>
      </c>
      <c r="K991" s="6">
        <v>1650</v>
      </c>
      <c r="L991" s="6">
        <v>1650</v>
      </c>
      <c r="M991" s="6">
        <v>1</v>
      </c>
      <c r="N991" s="6">
        <v>1</v>
      </c>
      <c r="O991" s="6">
        <v>1</v>
      </c>
      <c r="P991" s="6">
        <v>1650</v>
      </c>
      <c r="Q991" s="6">
        <v>1650</v>
      </c>
      <c r="R991" s="6">
        <v>1650</v>
      </c>
    </row>
    <row r="992" spans="1:18" ht="60" customHeight="1" x14ac:dyDescent="0.15">
      <c r="A992" s="32" t="s">
        <v>1863</v>
      </c>
      <c r="B992" s="32"/>
      <c r="C992" s="13" t="s">
        <v>1100</v>
      </c>
      <c r="D992" s="13" t="s">
        <v>1834</v>
      </c>
      <c r="E992" s="13" t="s">
        <v>319</v>
      </c>
      <c r="F992" s="13" t="s">
        <v>1128</v>
      </c>
      <c r="G992" s="6">
        <v>2</v>
      </c>
      <c r="H992" s="6">
        <v>2</v>
      </c>
      <c r="I992" s="6">
        <v>2</v>
      </c>
      <c r="J992" s="6">
        <v>4950</v>
      </c>
      <c r="K992" s="6">
        <v>4950</v>
      </c>
      <c r="L992" s="6">
        <v>4950</v>
      </c>
      <c r="M992" s="6">
        <v>1</v>
      </c>
      <c r="N992" s="6">
        <v>1</v>
      </c>
      <c r="O992" s="6">
        <v>1</v>
      </c>
      <c r="P992" s="6">
        <v>9900</v>
      </c>
      <c r="Q992" s="6">
        <v>9900</v>
      </c>
      <c r="R992" s="6">
        <v>9900</v>
      </c>
    </row>
    <row r="993" spans="1:18" ht="60" customHeight="1" x14ac:dyDescent="0.15">
      <c r="A993" s="32" t="s">
        <v>1864</v>
      </c>
      <c r="B993" s="32"/>
      <c r="C993" s="13" t="s">
        <v>1090</v>
      </c>
      <c r="D993" s="13" t="s">
        <v>1834</v>
      </c>
      <c r="E993" s="13" t="s">
        <v>319</v>
      </c>
      <c r="F993" s="13" t="s">
        <v>1130</v>
      </c>
      <c r="G993" s="6">
        <v>4</v>
      </c>
      <c r="H993" s="6">
        <v>4</v>
      </c>
      <c r="I993" s="6">
        <v>4</v>
      </c>
      <c r="J993" s="6">
        <v>4399</v>
      </c>
      <c r="K993" s="6">
        <v>4399</v>
      </c>
      <c r="L993" s="6">
        <v>4399</v>
      </c>
      <c r="M993" s="6">
        <v>1</v>
      </c>
      <c r="N993" s="6">
        <v>1</v>
      </c>
      <c r="O993" s="6">
        <v>1</v>
      </c>
      <c r="P993" s="6">
        <v>17596</v>
      </c>
      <c r="Q993" s="6">
        <v>17596</v>
      </c>
      <c r="R993" s="6">
        <v>17596</v>
      </c>
    </row>
    <row r="994" spans="1:18" ht="60" customHeight="1" x14ac:dyDescent="0.15">
      <c r="A994" s="32" t="s">
        <v>1865</v>
      </c>
      <c r="B994" s="32"/>
      <c r="C994" s="13" t="s">
        <v>1006</v>
      </c>
      <c r="D994" s="13" t="s">
        <v>1834</v>
      </c>
      <c r="E994" s="13" t="s">
        <v>319</v>
      </c>
      <c r="F994" s="13" t="s">
        <v>1132</v>
      </c>
      <c r="G994" s="6">
        <v>4</v>
      </c>
      <c r="H994" s="6">
        <v>4</v>
      </c>
      <c r="I994" s="6">
        <v>4</v>
      </c>
      <c r="J994" s="6">
        <v>551.20000000000005</v>
      </c>
      <c r="K994" s="6">
        <v>551.20000000000005</v>
      </c>
      <c r="L994" s="6">
        <v>551.20000000000005</v>
      </c>
      <c r="M994" s="6">
        <v>1</v>
      </c>
      <c r="N994" s="6">
        <v>1</v>
      </c>
      <c r="O994" s="6">
        <v>1</v>
      </c>
      <c r="P994" s="6">
        <v>2204.8000000000002</v>
      </c>
      <c r="Q994" s="6">
        <v>2204.8000000000002</v>
      </c>
      <c r="R994" s="6">
        <v>2204.8000000000002</v>
      </c>
    </row>
    <row r="995" spans="1:18" ht="60" customHeight="1" x14ac:dyDescent="0.15">
      <c r="A995" s="32" t="s">
        <v>1866</v>
      </c>
      <c r="B995" s="32"/>
      <c r="C995" s="13" t="s">
        <v>1084</v>
      </c>
      <c r="D995" s="13" t="s">
        <v>1834</v>
      </c>
      <c r="E995" s="13" t="s">
        <v>319</v>
      </c>
      <c r="F995" s="13" t="s">
        <v>1134</v>
      </c>
      <c r="G995" s="6">
        <v>20</v>
      </c>
      <c r="H995" s="6">
        <v>12</v>
      </c>
      <c r="I995" s="6">
        <v>12</v>
      </c>
      <c r="J995" s="6">
        <v>700</v>
      </c>
      <c r="K995" s="6">
        <v>700</v>
      </c>
      <c r="L995" s="6">
        <v>700</v>
      </c>
      <c r="M995" s="6">
        <v>1</v>
      </c>
      <c r="N995" s="6">
        <v>1</v>
      </c>
      <c r="O995" s="6">
        <v>1</v>
      </c>
      <c r="P995" s="6">
        <v>14000</v>
      </c>
      <c r="Q995" s="6">
        <v>8400</v>
      </c>
      <c r="R995" s="6">
        <v>8400</v>
      </c>
    </row>
    <row r="996" spans="1:18" ht="60" customHeight="1" x14ac:dyDescent="0.15">
      <c r="A996" s="32" t="s">
        <v>1867</v>
      </c>
      <c r="B996" s="32"/>
      <c r="C996" s="13" t="s">
        <v>1084</v>
      </c>
      <c r="D996" s="13" t="s">
        <v>1834</v>
      </c>
      <c r="E996" s="13" t="s">
        <v>319</v>
      </c>
      <c r="F996" s="13" t="s">
        <v>1136</v>
      </c>
      <c r="G996" s="6">
        <v>6</v>
      </c>
      <c r="H996" s="6">
        <v>2</v>
      </c>
      <c r="I996" s="6">
        <v>2</v>
      </c>
      <c r="J996" s="6">
        <v>797</v>
      </c>
      <c r="K996" s="6">
        <v>797</v>
      </c>
      <c r="L996" s="6">
        <v>797</v>
      </c>
      <c r="M996" s="6">
        <v>1</v>
      </c>
      <c r="N996" s="6">
        <v>1</v>
      </c>
      <c r="O996" s="6">
        <v>1</v>
      </c>
      <c r="P996" s="6">
        <v>4782</v>
      </c>
      <c r="Q996" s="6">
        <v>1594</v>
      </c>
      <c r="R996" s="6">
        <v>1594</v>
      </c>
    </row>
    <row r="997" spans="1:18" ht="60" customHeight="1" x14ac:dyDescent="0.15">
      <c r="A997" s="32" t="s">
        <v>1868</v>
      </c>
      <c r="B997" s="32"/>
      <c r="C997" s="13" t="s">
        <v>1006</v>
      </c>
      <c r="D997" s="13" t="s">
        <v>1834</v>
      </c>
      <c r="E997" s="13" t="s">
        <v>319</v>
      </c>
      <c r="F997" s="13" t="s">
        <v>1138</v>
      </c>
      <c r="G997" s="6">
        <v>4</v>
      </c>
      <c r="H997" s="6">
        <v>4</v>
      </c>
      <c r="I997" s="6">
        <v>4</v>
      </c>
      <c r="J997" s="6">
        <v>212</v>
      </c>
      <c r="K997" s="6">
        <v>212</v>
      </c>
      <c r="L997" s="6">
        <v>212</v>
      </c>
      <c r="M997" s="6">
        <v>1</v>
      </c>
      <c r="N997" s="6">
        <v>1</v>
      </c>
      <c r="O997" s="6">
        <v>1</v>
      </c>
      <c r="P997" s="6">
        <v>848</v>
      </c>
      <c r="Q997" s="6">
        <v>848</v>
      </c>
      <c r="R997" s="6">
        <v>848</v>
      </c>
    </row>
    <row r="998" spans="1:18" ht="39.950000000000003" customHeight="1" x14ac:dyDescent="0.15">
      <c r="A998" s="32" t="s">
        <v>1869</v>
      </c>
      <c r="B998" s="32"/>
      <c r="C998" s="13" t="s">
        <v>1106</v>
      </c>
      <c r="D998" s="13" t="s">
        <v>1834</v>
      </c>
      <c r="E998" s="13" t="s">
        <v>319</v>
      </c>
      <c r="F998" s="13" t="s">
        <v>1142</v>
      </c>
      <c r="G998" s="6">
        <v>5</v>
      </c>
      <c r="H998" s="6">
        <v>5</v>
      </c>
      <c r="I998" s="6">
        <v>5</v>
      </c>
      <c r="J998" s="6">
        <v>906.39</v>
      </c>
      <c r="K998" s="6">
        <v>906.39</v>
      </c>
      <c r="L998" s="6">
        <v>906.39</v>
      </c>
      <c r="M998" s="6">
        <v>1</v>
      </c>
      <c r="N998" s="6">
        <v>1</v>
      </c>
      <c r="O998" s="6">
        <v>1</v>
      </c>
      <c r="P998" s="6">
        <v>4531.95</v>
      </c>
      <c r="Q998" s="6">
        <v>4531.95</v>
      </c>
      <c r="R998" s="6">
        <v>4531.95</v>
      </c>
    </row>
    <row r="999" spans="1:18" ht="39.950000000000003" customHeight="1" x14ac:dyDescent="0.15">
      <c r="A999" s="32" t="s">
        <v>1870</v>
      </c>
      <c r="B999" s="32"/>
      <c r="C999" s="13" t="s">
        <v>1162</v>
      </c>
      <c r="D999" s="13" t="s">
        <v>1834</v>
      </c>
      <c r="E999" s="13" t="s">
        <v>319</v>
      </c>
      <c r="F999" s="13" t="s">
        <v>1146</v>
      </c>
      <c r="G999" s="6">
        <v>15</v>
      </c>
      <c r="H999" s="6">
        <v>15</v>
      </c>
      <c r="I999" s="6">
        <v>15</v>
      </c>
      <c r="J999" s="6">
        <v>50.16</v>
      </c>
      <c r="K999" s="6">
        <v>50.16</v>
      </c>
      <c r="L999" s="6">
        <v>50.16</v>
      </c>
      <c r="M999" s="6">
        <v>1</v>
      </c>
      <c r="N999" s="6">
        <v>1</v>
      </c>
      <c r="O999" s="6">
        <v>1</v>
      </c>
      <c r="P999" s="6">
        <v>752.4</v>
      </c>
      <c r="Q999" s="6">
        <v>752.4</v>
      </c>
      <c r="R999" s="6">
        <v>752.4</v>
      </c>
    </row>
    <row r="1000" spans="1:18" ht="39.950000000000003" customHeight="1" x14ac:dyDescent="0.15">
      <c r="A1000" s="32" t="s">
        <v>1871</v>
      </c>
      <c r="B1000" s="32"/>
      <c r="C1000" s="13" t="s">
        <v>1156</v>
      </c>
      <c r="D1000" s="13" t="s">
        <v>1834</v>
      </c>
      <c r="E1000" s="13" t="s">
        <v>319</v>
      </c>
      <c r="F1000" s="13" t="s">
        <v>1150</v>
      </c>
      <c r="G1000" s="6">
        <v>22</v>
      </c>
      <c r="H1000" s="6">
        <v>22</v>
      </c>
      <c r="I1000" s="6">
        <v>22</v>
      </c>
      <c r="J1000" s="6">
        <v>174.31</v>
      </c>
      <c r="K1000" s="6">
        <v>174.31</v>
      </c>
      <c r="L1000" s="6">
        <v>174.31</v>
      </c>
      <c r="M1000" s="6">
        <v>1</v>
      </c>
      <c r="N1000" s="6">
        <v>1</v>
      </c>
      <c r="O1000" s="6">
        <v>1</v>
      </c>
      <c r="P1000" s="6">
        <v>3834.82</v>
      </c>
      <c r="Q1000" s="6">
        <v>3834.82</v>
      </c>
      <c r="R1000" s="6">
        <v>3834.82</v>
      </c>
    </row>
    <row r="1001" spans="1:18" ht="39.950000000000003" customHeight="1" x14ac:dyDescent="0.15">
      <c r="A1001" s="32" t="s">
        <v>1872</v>
      </c>
      <c r="B1001" s="32"/>
      <c r="C1001" s="13" t="s">
        <v>1202</v>
      </c>
      <c r="D1001" s="13" t="s">
        <v>1834</v>
      </c>
      <c r="E1001" s="13" t="s">
        <v>319</v>
      </c>
      <c r="F1001" s="13" t="s">
        <v>1152</v>
      </c>
      <c r="G1001" s="6">
        <v>50</v>
      </c>
      <c r="H1001" s="6">
        <v>50</v>
      </c>
      <c r="I1001" s="6">
        <v>50</v>
      </c>
      <c r="J1001" s="6">
        <v>3.65</v>
      </c>
      <c r="K1001" s="6">
        <v>3.65</v>
      </c>
      <c r="L1001" s="6">
        <v>3.65</v>
      </c>
      <c r="M1001" s="6">
        <v>1</v>
      </c>
      <c r="N1001" s="6">
        <v>1</v>
      </c>
      <c r="O1001" s="6">
        <v>1</v>
      </c>
      <c r="P1001" s="6">
        <v>182.5</v>
      </c>
      <c r="Q1001" s="6">
        <v>182.5</v>
      </c>
      <c r="R1001" s="6">
        <v>182.5</v>
      </c>
    </row>
    <row r="1002" spans="1:18" ht="60" customHeight="1" x14ac:dyDescent="0.15">
      <c r="A1002" s="32" t="s">
        <v>1873</v>
      </c>
      <c r="B1002" s="32"/>
      <c r="C1002" s="13" t="s">
        <v>1144</v>
      </c>
      <c r="D1002" s="13" t="s">
        <v>1834</v>
      </c>
      <c r="E1002" s="13" t="s">
        <v>319</v>
      </c>
      <c r="F1002" s="13" t="s">
        <v>1154</v>
      </c>
      <c r="G1002" s="6">
        <v>11</v>
      </c>
      <c r="H1002" s="6">
        <v>11</v>
      </c>
      <c r="I1002" s="6">
        <v>11</v>
      </c>
      <c r="J1002" s="6">
        <v>56.52</v>
      </c>
      <c r="K1002" s="6">
        <v>56.52</v>
      </c>
      <c r="L1002" s="6">
        <v>56.52</v>
      </c>
      <c r="M1002" s="6">
        <v>1</v>
      </c>
      <c r="N1002" s="6">
        <v>1</v>
      </c>
      <c r="O1002" s="6">
        <v>1</v>
      </c>
      <c r="P1002" s="6">
        <v>621.72</v>
      </c>
      <c r="Q1002" s="6">
        <v>621.72</v>
      </c>
      <c r="R1002" s="6">
        <v>621.72</v>
      </c>
    </row>
    <row r="1003" spans="1:18" ht="39.950000000000003" customHeight="1" x14ac:dyDescent="0.15">
      <c r="A1003" s="32" t="s">
        <v>1874</v>
      </c>
      <c r="B1003" s="32"/>
      <c r="C1003" s="13" t="s">
        <v>1162</v>
      </c>
      <c r="D1003" s="13" t="s">
        <v>1853</v>
      </c>
      <c r="E1003" s="13" t="s">
        <v>319</v>
      </c>
      <c r="F1003" s="13" t="s">
        <v>1158</v>
      </c>
      <c r="G1003" s="6">
        <v>18</v>
      </c>
      <c r="H1003" s="6">
        <v>18</v>
      </c>
      <c r="I1003" s="6">
        <v>18</v>
      </c>
      <c r="J1003" s="6">
        <v>9.8000000000000007</v>
      </c>
      <c r="K1003" s="6">
        <v>9.8000000000000007</v>
      </c>
      <c r="L1003" s="6">
        <v>9.8000000000000007</v>
      </c>
      <c r="M1003" s="6">
        <v>1</v>
      </c>
      <c r="N1003" s="6">
        <v>1</v>
      </c>
      <c r="O1003" s="6">
        <v>1</v>
      </c>
      <c r="P1003" s="6">
        <v>176.4</v>
      </c>
      <c r="Q1003" s="6">
        <v>176.4</v>
      </c>
      <c r="R1003" s="6">
        <v>176.4</v>
      </c>
    </row>
    <row r="1004" spans="1:18" ht="39.950000000000003" customHeight="1" x14ac:dyDescent="0.15">
      <c r="A1004" s="32" t="s">
        <v>1875</v>
      </c>
      <c r="B1004" s="32"/>
      <c r="C1004" s="13" t="s">
        <v>1162</v>
      </c>
      <c r="D1004" s="13" t="s">
        <v>1834</v>
      </c>
      <c r="E1004" s="13" t="s">
        <v>319</v>
      </c>
      <c r="F1004" s="13" t="s">
        <v>1160</v>
      </c>
      <c r="G1004" s="6">
        <v>15</v>
      </c>
      <c r="H1004" s="6">
        <v>15</v>
      </c>
      <c r="I1004" s="6">
        <v>15</v>
      </c>
      <c r="J1004" s="6">
        <v>21.2</v>
      </c>
      <c r="K1004" s="6">
        <v>21.2</v>
      </c>
      <c r="L1004" s="6">
        <v>21.2</v>
      </c>
      <c r="M1004" s="6">
        <v>1</v>
      </c>
      <c r="N1004" s="6">
        <v>1</v>
      </c>
      <c r="O1004" s="6">
        <v>1</v>
      </c>
      <c r="P1004" s="6">
        <v>318</v>
      </c>
      <c r="Q1004" s="6">
        <v>318</v>
      </c>
      <c r="R1004" s="6">
        <v>318</v>
      </c>
    </row>
    <row r="1005" spans="1:18" ht="39.950000000000003" customHeight="1" x14ac:dyDescent="0.15">
      <c r="A1005" s="32" t="s">
        <v>1876</v>
      </c>
      <c r="B1005" s="32"/>
      <c r="C1005" s="13" t="s">
        <v>1148</v>
      </c>
      <c r="D1005" s="13" t="s">
        <v>1834</v>
      </c>
      <c r="E1005" s="13" t="s">
        <v>319</v>
      </c>
      <c r="F1005" s="13" t="s">
        <v>1164</v>
      </c>
      <c r="G1005" s="6">
        <v>38</v>
      </c>
      <c r="H1005" s="6">
        <v>38</v>
      </c>
      <c r="I1005" s="6">
        <v>38</v>
      </c>
      <c r="J1005" s="6">
        <v>16.8</v>
      </c>
      <c r="K1005" s="6">
        <v>16.8</v>
      </c>
      <c r="L1005" s="6">
        <v>16.8</v>
      </c>
      <c r="M1005" s="6">
        <v>1</v>
      </c>
      <c r="N1005" s="6">
        <v>1</v>
      </c>
      <c r="O1005" s="6">
        <v>1</v>
      </c>
      <c r="P1005" s="6">
        <v>638.4</v>
      </c>
      <c r="Q1005" s="6">
        <v>638.4</v>
      </c>
      <c r="R1005" s="6">
        <v>638.4</v>
      </c>
    </row>
    <row r="1006" spans="1:18" ht="39.950000000000003" customHeight="1" x14ac:dyDescent="0.15">
      <c r="A1006" s="32" t="s">
        <v>1877</v>
      </c>
      <c r="B1006" s="32"/>
      <c r="C1006" s="13" t="s">
        <v>1206</v>
      </c>
      <c r="D1006" s="13" t="s">
        <v>1834</v>
      </c>
      <c r="E1006" s="13" t="s">
        <v>319</v>
      </c>
      <c r="F1006" s="13" t="s">
        <v>1166</v>
      </c>
      <c r="G1006" s="6">
        <v>38</v>
      </c>
      <c r="H1006" s="6">
        <v>38</v>
      </c>
      <c r="I1006" s="6">
        <v>38</v>
      </c>
      <c r="J1006" s="6">
        <v>15.59</v>
      </c>
      <c r="K1006" s="6">
        <v>15.59</v>
      </c>
      <c r="L1006" s="6">
        <v>15.59</v>
      </c>
      <c r="M1006" s="6">
        <v>1</v>
      </c>
      <c r="N1006" s="6">
        <v>1</v>
      </c>
      <c r="O1006" s="6">
        <v>1</v>
      </c>
      <c r="P1006" s="6">
        <v>592.41999999999996</v>
      </c>
      <c r="Q1006" s="6">
        <v>592.41999999999996</v>
      </c>
      <c r="R1006" s="6">
        <v>592.41999999999996</v>
      </c>
    </row>
    <row r="1007" spans="1:18" ht="60" customHeight="1" x14ac:dyDescent="0.15">
      <c r="A1007" s="32" t="s">
        <v>1878</v>
      </c>
      <c r="B1007" s="32"/>
      <c r="C1007" s="13" t="s">
        <v>1222</v>
      </c>
      <c r="D1007" s="13" t="s">
        <v>1834</v>
      </c>
      <c r="E1007" s="13" t="s">
        <v>319</v>
      </c>
      <c r="F1007" s="13" t="s">
        <v>1168</v>
      </c>
      <c r="G1007" s="6">
        <v>76</v>
      </c>
      <c r="H1007" s="6">
        <v>76</v>
      </c>
      <c r="I1007" s="6">
        <v>76</v>
      </c>
      <c r="J1007" s="6">
        <v>87.84</v>
      </c>
      <c r="K1007" s="6">
        <v>87.84</v>
      </c>
      <c r="L1007" s="6">
        <v>87.84</v>
      </c>
      <c r="M1007" s="6">
        <v>1</v>
      </c>
      <c r="N1007" s="6">
        <v>1</v>
      </c>
      <c r="O1007" s="6">
        <v>1</v>
      </c>
      <c r="P1007" s="6">
        <v>6675.84</v>
      </c>
      <c r="Q1007" s="6">
        <v>6675.84</v>
      </c>
      <c r="R1007" s="6">
        <v>6675.84</v>
      </c>
    </row>
    <row r="1008" spans="1:18" ht="39.950000000000003" customHeight="1" x14ac:dyDescent="0.15">
      <c r="A1008" s="32" t="s">
        <v>1879</v>
      </c>
      <c r="B1008" s="32"/>
      <c r="C1008" s="13" t="s">
        <v>1162</v>
      </c>
      <c r="D1008" s="13" t="s">
        <v>1853</v>
      </c>
      <c r="E1008" s="13" t="s">
        <v>319</v>
      </c>
      <c r="F1008" s="13" t="s">
        <v>1170</v>
      </c>
      <c r="G1008" s="6">
        <v>3</v>
      </c>
      <c r="H1008" s="6">
        <v>3</v>
      </c>
      <c r="I1008" s="6">
        <v>3</v>
      </c>
      <c r="J1008" s="6">
        <v>71.59</v>
      </c>
      <c r="K1008" s="6">
        <v>71.59</v>
      </c>
      <c r="L1008" s="6">
        <v>71.59</v>
      </c>
      <c r="M1008" s="6">
        <v>1</v>
      </c>
      <c r="N1008" s="6">
        <v>1</v>
      </c>
      <c r="O1008" s="6">
        <v>1</v>
      </c>
      <c r="P1008" s="6">
        <v>214.77</v>
      </c>
      <c r="Q1008" s="6">
        <v>214.77</v>
      </c>
      <c r="R1008" s="6">
        <v>214.77</v>
      </c>
    </row>
    <row r="1009" spans="1:18" ht="39.950000000000003" customHeight="1" x14ac:dyDescent="0.15">
      <c r="A1009" s="32" t="s">
        <v>1880</v>
      </c>
      <c r="B1009" s="32"/>
      <c r="C1009" s="13" t="s">
        <v>1162</v>
      </c>
      <c r="D1009" s="13" t="s">
        <v>1834</v>
      </c>
      <c r="E1009" s="13" t="s">
        <v>319</v>
      </c>
      <c r="F1009" s="13" t="s">
        <v>1174</v>
      </c>
      <c r="G1009" s="6">
        <v>38</v>
      </c>
      <c r="H1009" s="6">
        <v>38</v>
      </c>
      <c r="I1009" s="6">
        <v>38</v>
      </c>
      <c r="J1009" s="6">
        <v>55.7</v>
      </c>
      <c r="K1009" s="6">
        <v>55.7</v>
      </c>
      <c r="L1009" s="6">
        <v>55.7</v>
      </c>
      <c r="M1009" s="6">
        <v>1</v>
      </c>
      <c r="N1009" s="6">
        <v>1</v>
      </c>
      <c r="O1009" s="6">
        <v>1</v>
      </c>
      <c r="P1009" s="6">
        <v>2116.6</v>
      </c>
      <c r="Q1009" s="6">
        <v>2116.6</v>
      </c>
      <c r="R1009" s="6">
        <v>2116.6</v>
      </c>
    </row>
    <row r="1010" spans="1:18" ht="60" customHeight="1" x14ac:dyDescent="0.15">
      <c r="A1010" s="32" t="s">
        <v>1881</v>
      </c>
      <c r="B1010" s="32"/>
      <c r="C1010" s="13" t="s">
        <v>1180</v>
      </c>
      <c r="D1010" s="13" t="s">
        <v>1834</v>
      </c>
      <c r="E1010" s="13" t="s">
        <v>319</v>
      </c>
      <c r="F1010" s="13" t="s">
        <v>1178</v>
      </c>
      <c r="G1010" s="6">
        <v>200</v>
      </c>
      <c r="H1010" s="6">
        <v>200</v>
      </c>
      <c r="I1010" s="6">
        <v>200</v>
      </c>
      <c r="J1010" s="6">
        <v>11</v>
      </c>
      <c r="K1010" s="6">
        <v>11</v>
      </c>
      <c r="L1010" s="6">
        <v>11</v>
      </c>
      <c r="M1010" s="6">
        <v>1</v>
      </c>
      <c r="N1010" s="6">
        <v>1</v>
      </c>
      <c r="O1010" s="6">
        <v>1</v>
      </c>
      <c r="P1010" s="6">
        <v>2200</v>
      </c>
      <c r="Q1010" s="6">
        <v>2200</v>
      </c>
      <c r="R1010" s="6">
        <v>2200</v>
      </c>
    </row>
    <row r="1011" spans="1:18" ht="39.950000000000003" customHeight="1" x14ac:dyDescent="0.15">
      <c r="A1011" s="32" t="s">
        <v>1882</v>
      </c>
      <c r="B1011" s="32"/>
      <c r="C1011" s="13" t="s">
        <v>1190</v>
      </c>
      <c r="D1011" s="13" t="s">
        <v>1834</v>
      </c>
      <c r="E1011" s="13" t="s">
        <v>319</v>
      </c>
      <c r="F1011" s="13" t="s">
        <v>1182</v>
      </c>
      <c r="G1011" s="6">
        <v>1</v>
      </c>
      <c r="H1011" s="6">
        <v>1</v>
      </c>
      <c r="I1011" s="6">
        <v>1</v>
      </c>
      <c r="J1011" s="6">
        <v>2698.54</v>
      </c>
      <c r="K1011" s="6">
        <v>2698.54</v>
      </c>
      <c r="L1011" s="6">
        <v>2698.54</v>
      </c>
      <c r="M1011" s="6">
        <v>1</v>
      </c>
      <c r="N1011" s="6">
        <v>1</v>
      </c>
      <c r="O1011" s="6">
        <v>1</v>
      </c>
      <c r="P1011" s="6">
        <v>2698.54</v>
      </c>
      <c r="Q1011" s="6">
        <v>2698.54</v>
      </c>
      <c r="R1011" s="6">
        <v>2698.54</v>
      </c>
    </row>
    <row r="1012" spans="1:18" ht="39.950000000000003" customHeight="1" x14ac:dyDescent="0.15">
      <c r="A1012" s="32" t="s">
        <v>1883</v>
      </c>
      <c r="B1012" s="32"/>
      <c r="C1012" s="13" t="s">
        <v>1190</v>
      </c>
      <c r="D1012" s="13" t="s">
        <v>1834</v>
      </c>
      <c r="E1012" s="13" t="s">
        <v>319</v>
      </c>
      <c r="F1012" s="13" t="s">
        <v>1186</v>
      </c>
      <c r="G1012" s="6">
        <v>1</v>
      </c>
      <c r="H1012" s="6">
        <v>1</v>
      </c>
      <c r="I1012" s="6">
        <v>1</v>
      </c>
      <c r="J1012" s="6">
        <v>3000.01</v>
      </c>
      <c r="K1012" s="6">
        <v>3000.01</v>
      </c>
      <c r="L1012" s="6">
        <v>3000.01</v>
      </c>
      <c r="M1012" s="6">
        <v>1</v>
      </c>
      <c r="N1012" s="6">
        <v>1</v>
      </c>
      <c r="O1012" s="6">
        <v>1</v>
      </c>
      <c r="P1012" s="6">
        <v>3000.01</v>
      </c>
      <c r="Q1012" s="6">
        <v>3000.01</v>
      </c>
      <c r="R1012" s="6">
        <v>3000.01</v>
      </c>
    </row>
    <row r="1013" spans="1:18" ht="39.950000000000003" customHeight="1" x14ac:dyDescent="0.15">
      <c r="A1013" s="32" t="s">
        <v>1884</v>
      </c>
      <c r="B1013" s="32"/>
      <c r="C1013" s="13" t="s">
        <v>1198</v>
      </c>
      <c r="D1013" s="13" t="s">
        <v>1834</v>
      </c>
      <c r="E1013" s="13" t="s">
        <v>319</v>
      </c>
      <c r="F1013" s="13" t="s">
        <v>1188</v>
      </c>
      <c r="G1013" s="6">
        <v>50</v>
      </c>
      <c r="H1013" s="6">
        <v>50</v>
      </c>
      <c r="I1013" s="6">
        <v>50</v>
      </c>
      <c r="J1013" s="6">
        <v>8.6999999999999993</v>
      </c>
      <c r="K1013" s="6">
        <v>8.6999999999999993</v>
      </c>
      <c r="L1013" s="6">
        <v>8.6999999999999993</v>
      </c>
      <c r="M1013" s="6">
        <v>1</v>
      </c>
      <c r="N1013" s="6">
        <v>1</v>
      </c>
      <c r="O1013" s="6">
        <v>1</v>
      </c>
      <c r="P1013" s="6">
        <v>435</v>
      </c>
      <c r="Q1013" s="6">
        <v>435</v>
      </c>
      <c r="R1013" s="6">
        <v>435</v>
      </c>
    </row>
    <row r="1014" spans="1:18" ht="60" customHeight="1" x14ac:dyDescent="0.15">
      <c r="A1014" s="32" t="s">
        <v>1885</v>
      </c>
      <c r="B1014" s="32"/>
      <c r="C1014" s="13" t="s">
        <v>1202</v>
      </c>
      <c r="D1014" s="13" t="s">
        <v>1834</v>
      </c>
      <c r="E1014" s="13" t="s">
        <v>319</v>
      </c>
      <c r="F1014" s="13" t="s">
        <v>1192</v>
      </c>
      <c r="G1014" s="6">
        <v>76</v>
      </c>
      <c r="H1014" s="6">
        <v>76</v>
      </c>
      <c r="I1014" s="6">
        <v>76</v>
      </c>
      <c r="J1014" s="6">
        <v>52.5</v>
      </c>
      <c r="K1014" s="6">
        <v>52.5</v>
      </c>
      <c r="L1014" s="6">
        <v>52.5</v>
      </c>
      <c r="M1014" s="6">
        <v>1</v>
      </c>
      <c r="N1014" s="6">
        <v>1</v>
      </c>
      <c r="O1014" s="6">
        <v>1</v>
      </c>
      <c r="P1014" s="6">
        <v>3990</v>
      </c>
      <c r="Q1014" s="6">
        <v>3990</v>
      </c>
      <c r="R1014" s="6">
        <v>3990</v>
      </c>
    </row>
    <row r="1015" spans="1:18" ht="80.099999999999994" customHeight="1" x14ac:dyDescent="0.15">
      <c r="A1015" s="32" t="s">
        <v>1886</v>
      </c>
      <c r="B1015" s="32"/>
      <c r="C1015" s="13" t="s">
        <v>1210</v>
      </c>
      <c r="D1015" s="13" t="s">
        <v>1834</v>
      </c>
      <c r="E1015" s="13" t="s">
        <v>319</v>
      </c>
      <c r="F1015" s="13" t="s">
        <v>1194</v>
      </c>
      <c r="G1015" s="6">
        <v>38</v>
      </c>
      <c r="H1015" s="6">
        <v>38</v>
      </c>
      <c r="I1015" s="6">
        <v>38</v>
      </c>
      <c r="J1015" s="6">
        <v>6.8</v>
      </c>
      <c r="K1015" s="6">
        <v>6.8</v>
      </c>
      <c r="L1015" s="6">
        <v>6.8</v>
      </c>
      <c r="M1015" s="6">
        <v>1</v>
      </c>
      <c r="N1015" s="6">
        <v>1</v>
      </c>
      <c r="O1015" s="6">
        <v>1</v>
      </c>
      <c r="P1015" s="6">
        <v>258.39999999999998</v>
      </c>
      <c r="Q1015" s="6">
        <v>258.39999999999998</v>
      </c>
      <c r="R1015" s="6">
        <v>258.39999999999998</v>
      </c>
    </row>
    <row r="1016" spans="1:18" ht="60" customHeight="1" x14ac:dyDescent="0.15">
      <c r="A1016" s="32" t="s">
        <v>1887</v>
      </c>
      <c r="B1016" s="32"/>
      <c r="C1016" s="13" t="s">
        <v>1202</v>
      </c>
      <c r="D1016" s="13" t="s">
        <v>1834</v>
      </c>
      <c r="E1016" s="13" t="s">
        <v>319</v>
      </c>
      <c r="F1016" s="13" t="s">
        <v>1196</v>
      </c>
      <c r="G1016" s="6">
        <v>30</v>
      </c>
      <c r="H1016" s="6">
        <v>30</v>
      </c>
      <c r="I1016" s="6">
        <v>30</v>
      </c>
      <c r="J1016" s="6">
        <v>25.56</v>
      </c>
      <c r="K1016" s="6">
        <v>25.56</v>
      </c>
      <c r="L1016" s="6">
        <v>25.56</v>
      </c>
      <c r="M1016" s="6">
        <v>1</v>
      </c>
      <c r="N1016" s="6">
        <v>1</v>
      </c>
      <c r="O1016" s="6">
        <v>1</v>
      </c>
      <c r="P1016" s="6">
        <v>766.8</v>
      </c>
      <c r="Q1016" s="6">
        <v>766.8</v>
      </c>
      <c r="R1016" s="6">
        <v>766.8</v>
      </c>
    </row>
    <row r="1017" spans="1:18" ht="39.950000000000003" customHeight="1" x14ac:dyDescent="0.15">
      <c r="A1017" s="32" t="s">
        <v>1888</v>
      </c>
      <c r="B1017" s="32"/>
      <c r="C1017" s="13" t="s">
        <v>1162</v>
      </c>
      <c r="D1017" s="13" t="s">
        <v>1834</v>
      </c>
      <c r="E1017" s="13" t="s">
        <v>319</v>
      </c>
      <c r="F1017" s="13" t="s">
        <v>1200</v>
      </c>
      <c r="G1017" s="6">
        <v>6</v>
      </c>
      <c r="H1017" s="6">
        <v>6</v>
      </c>
      <c r="I1017" s="6">
        <v>6</v>
      </c>
      <c r="J1017" s="6">
        <v>113</v>
      </c>
      <c r="K1017" s="6">
        <v>113</v>
      </c>
      <c r="L1017" s="6">
        <v>113</v>
      </c>
      <c r="M1017" s="6">
        <v>1</v>
      </c>
      <c r="N1017" s="6">
        <v>1</v>
      </c>
      <c r="O1017" s="6">
        <v>1</v>
      </c>
      <c r="P1017" s="6">
        <v>678</v>
      </c>
      <c r="Q1017" s="6">
        <v>678</v>
      </c>
      <c r="R1017" s="6">
        <v>678</v>
      </c>
    </row>
    <row r="1018" spans="1:18" ht="39.950000000000003" customHeight="1" x14ac:dyDescent="0.15">
      <c r="A1018" s="32" t="s">
        <v>1889</v>
      </c>
      <c r="B1018" s="32"/>
      <c r="C1018" s="13" t="s">
        <v>1184</v>
      </c>
      <c r="D1018" s="13" t="s">
        <v>1834</v>
      </c>
      <c r="E1018" s="13" t="s">
        <v>319</v>
      </c>
      <c r="F1018" s="13" t="s">
        <v>1204</v>
      </c>
      <c r="G1018" s="6">
        <v>100</v>
      </c>
      <c r="H1018" s="6">
        <v>100</v>
      </c>
      <c r="I1018" s="6">
        <v>100</v>
      </c>
      <c r="J1018" s="6">
        <v>50</v>
      </c>
      <c r="K1018" s="6">
        <v>50</v>
      </c>
      <c r="L1018" s="6">
        <v>50</v>
      </c>
      <c r="M1018" s="6">
        <v>1</v>
      </c>
      <c r="N1018" s="6">
        <v>1</v>
      </c>
      <c r="O1018" s="6">
        <v>1</v>
      </c>
      <c r="P1018" s="6">
        <v>5000</v>
      </c>
      <c r="Q1018" s="6">
        <v>5000</v>
      </c>
      <c r="R1018" s="6">
        <v>5000</v>
      </c>
    </row>
    <row r="1019" spans="1:18" ht="60" customHeight="1" x14ac:dyDescent="0.15">
      <c r="A1019" s="32" t="s">
        <v>1890</v>
      </c>
      <c r="B1019" s="32"/>
      <c r="C1019" s="13" t="s">
        <v>1202</v>
      </c>
      <c r="D1019" s="13" t="s">
        <v>1834</v>
      </c>
      <c r="E1019" s="13" t="s">
        <v>319</v>
      </c>
      <c r="F1019" s="13" t="s">
        <v>1208</v>
      </c>
      <c r="G1019" s="6">
        <v>76</v>
      </c>
      <c r="H1019" s="6">
        <v>76</v>
      </c>
      <c r="I1019" s="6">
        <v>76</v>
      </c>
      <c r="J1019" s="6">
        <v>24.5</v>
      </c>
      <c r="K1019" s="6">
        <v>24.5</v>
      </c>
      <c r="L1019" s="6">
        <v>24.5</v>
      </c>
      <c r="M1019" s="6">
        <v>1</v>
      </c>
      <c r="N1019" s="6">
        <v>1</v>
      </c>
      <c r="O1019" s="6">
        <v>1</v>
      </c>
      <c r="P1019" s="6">
        <v>1862</v>
      </c>
      <c r="Q1019" s="6">
        <v>1862</v>
      </c>
      <c r="R1019" s="6">
        <v>1862</v>
      </c>
    </row>
    <row r="1020" spans="1:18" ht="60" customHeight="1" x14ac:dyDescent="0.15">
      <c r="A1020" s="32" t="s">
        <v>1891</v>
      </c>
      <c r="B1020" s="32"/>
      <c r="C1020" s="13" t="s">
        <v>1156</v>
      </c>
      <c r="D1020" s="13" t="s">
        <v>1834</v>
      </c>
      <c r="E1020" s="13" t="s">
        <v>319</v>
      </c>
      <c r="F1020" s="13" t="s">
        <v>1212</v>
      </c>
      <c r="G1020" s="6">
        <v>519</v>
      </c>
      <c r="H1020" s="6">
        <v>519</v>
      </c>
      <c r="I1020" s="6">
        <v>519</v>
      </c>
      <c r="J1020" s="6">
        <v>180</v>
      </c>
      <c r="K1020" s="6">
        <v>180</v>
      </c>
      <c r="L1020" s="6">
        <v>180</v>
      </c>
      <c r="M1020" s="6">
        <v>1</v>
      </c>
      <c r="N1020" s="6">
        <v>1</v>
      </c>
      <c r="O1020" s="6">
        <v>1</v>
      </c>
      <c r="P1020" s="6">
        <v>93420</v>
      </c>
      <c r="Q1020" s="6">
        <v>93420</v>
      </c>
      <c r="R1020" s="6">
        <v>93420</v>
      </c>
    </row>
    <row r="1021" spans="1:18" ht="60" customHeight="1" x14ac:dyDescent="0.15">
      <c r="A1021" s="32" t="s">
        <v>1892</v>
      </c>
      <c r="B1021" s="32"/>
      <c r="C1021" s="13" t="s">
        <v>1162</v>
      </c>
      <c r="D1021" s="13" t="s">
        <v>1834</v>
      </c>
      <c r="E1021" s="13" t="s">
        <v>319</v>
      </c>
      <c r="F1021" s="13" t="s">
        <v>1214</v>
      </c>
      <c r="G1021" s="6">
        <v>15</v>
      </c>
      <c r="H1021" s="6">
        <v>15</v>
      </c>
      <c r="I1021" s="6">
        <v>15</v>
      </c>
      <c r="J1021" s="6">
        <v>114.48</v>
      </c>
      <c r="K1021" s="6">
        <v>114.48</v>
      </c>
      <c r="L1021" s="6">
        <v>114.48</v>
      </c>
      <c r="M1021" s="6">
        <v>1</v>
      </c>
      <c r="N1021" s="6">
        <v>1</v>
      </c>
      <c r="O1021" s="6">
        <v>1</v>
      </c>
      <c r="P1021" s="6">
        <v>1717.2</v>
      </c>
      <c r="Q1021" s="6">
        <v>1717.2</v>
      </c>
      <c r="R1021" s="6">
        <v>1717.2</v>
      </c>
    </row>
    <row r="1022" spans="1:18" ht="39.950000000000003" customHeight="1" x14ac:dyDescent="0.15">
      <c r="A1022" s="32" t="s">
        <v>1893</v>
      </c>
      <c r="B1022" s="32"/>
      <c r="C1022" s="13" t="s">
        <v>1172</v>
      </c>
      <c r="D1022" s="13" t="s">
        <v>1834</v>
      </c>
      <c r="E1022" s="13" t="s">
        <v>319</v>
      </c>
      <c r="F1022" s="13" t="s">
        <v>1216</v>
      </c>
      <c r="G1022" s="6">
        <v>3</v>
      </c>
      <c r="H1022" s="6">
        <v>3</v>
      </c>
      <c r="I1022" s="6">
        <v>3</v>
      </c>
      <c r="J1022" s="6">
        <v>508.6</v>
      </c>
      <c r="K1022" s="6">
        <v>508.6</v>
      </c>
      <c r="L1022" s="6">
        <v>508.6</v>
      </c>
      <c r="M1022" s="6">
        <v>1</v>
      </c>
      <c r="N1022" s="6">
        <v>1</v>
      </c>
      <c r="O1022" s="6">
        <v>1</v>
      </c>
      <c r="P1022" s="6">
        <v>1525.8</v>
      </c>
      <c r="Q1022" s="6">
        <v>1525.8</v>
      </c>
      <c r="R1022" s="6">
        <v>1525.8</v>
      </c>
    </row>
    <row r="1023" spans="1:18" ht="60" customHeight="1" x14ac:dyDescent="0.15">
      <c r="A1023" s="32" t="s">
        <v>1894</v>
      </c>
      <c r="B1023" s="32"/>
      <c r="C1023" s="13" t="s">
        <v>1176</v>
      </c>
      <c r="D1023" s="13" t="s">
        <v>1834</v>
      </c>
      <c r="E1023" s="13" t="s">
        <v>319</v>
      </c>
      <c r="F1023" s="13" t="s">
        <v>1220</v>
      </c>
      <c r="G1023" s="6">
        <v>10</v>
      </c>
      <c r="H1023" s="6">
        <v>10</v>
      </c>
      <c r="I1023" s="6">
        <v>10</v>
      </c>
      <c r="J1023" s="6">
        <v>13.2</v>
      </c>
      <c r="K1023" s="6">
        <v>13.2</v>
      </c>
      <c r="L1023" s="6">
        <v>13.2</v>
      </c>
      <c r="M1023" s="6">
        <v>1</v>
      </c>
      <c r="N1023" s="6">
        <v>1</v>
      </c>
      <c r="O1023" s="6">
        <v>1</v>
      </c>
      <c r="P1023" s="6">
        <v>132</v>
      </c>
      <c r="Q1023" s="6">
        <v>132</v>
      </c>
      <c r="R1023" s="6">
        <v>132</v>
      </c>
    </row>
    <row r="1024" spans="1:18" ht="39.950000000000003" customHeight="1" x14ac:dyDescent="0.15">
      <c r="A1024" s="32" t="s">
        <v>1895</v>
      </c>
      <c r="B1024" s="32"/>
      <c r="C1024" s="13" t="s">
        <v>1190</v>
      </c>
      <c r="D1024" s="13" t="s">
        <v>1834</v>
      </c>
      <c r="E1024" s="13" t="s">
        <v>319</v>
      </c>
      <c r="F1024" s="13" t="s">
        <v>1224</v>
      </c>
      <c r="G1024" s="6">
        <v>2</v>
      </c>
      <c r="H1024" s="6">
        <v>2</v>
      </c>
      <c r="I1024" s="6">
        <v>2</v>
      </c>
      <c r="J1024" s="6">
        <v>2640.38</v>
      </c>
      <c r="K1024" s="6">
        <v>2640.38</v>
      </c>
      <c r="L1024" s="6">
        <v>2640.38</v>
      </c>
      <c r="M1024" s="6">
        <v>1</v>
      </c>
      <c r="N1024" s="6">
        <v>1</v>
      </c>
      <c r="O1024" s="6">
        <v>1</v>
      </c>
      <c r="P1024" s="6">
        <v>5280.76</v>
      </c>
      <c r="Q1024" s="6">
        <v>5280.76</v>
      </c>
      <c r="R1024" s="6">
        <v>5280.76</v>
      </c>
    </row>
    <row r="1025" spans="1:18" ht="39.950000000000003" customHeight="1" x14ac:dyDescent="0.15">
      <c r="A1025" s="32" t="s">
        <v>1896</v>
      </c>
      <c r="B1025" s="32"/>
      <c r="C1025" s="13" t="s">
        <v>1218</v>
      </c>
      <c r="D1025" s="13" t="s">
        <v>1834</v>
      </c>
      <c r="E1025" s="13" t="s">
        <v>319</v>
      </c>
      <c r="F1025" s="13" t="s">
        <v>1226</v>
      </c>
      <c r="G1025" s="6">
        <v>38</v>
      </c>
      <c r="H1025" s="6">
        <v>38</v>
      </c>
      <c r="I1025" s="6">
        <v>38</v>
      </c>
      <c r="J1025" s="6">
        <v>6.31</v>
      </c>
      <c r="K1025" s="6">
        <v>6.31</v>
      </c>
      <c r="L1025" s="6">
        <v>6.31</v>
      </c>
      <c r="M1025" s="6">
        <v>1</v>
      </c>
      <c r="N1025" s="6">
        <v>1</v>
      </c>
      <c r="O1025" s="6">
        <v>1</v>
      </c>
      <c r="P1025" s="6">
        <v>239.78</v>
      </c>
      <c r="Q1025" s="6">
        <v>239.78</v>
      </c>
      <c r="R1025" s="6">
        <v>239.78</v>
      </c>
    </row>
    <row r="1026" spans="1:18" ht="39.950000000000003" customHeight="1" x14ac:dyDescent="0.15">
      <c r="A1026" s="32" t="s">
        <v>1897</v>
      </c>
      <c r="B1026" s="32"/>
      <c r="C1026" s="13" t="s">
        <v>1238</v>
      </c>
      <c r="D1026" s="13" t="s">
        <v>1834</v>
      </c>
      <c r="E1026" s="13" t="s">
        <v>319</v>
      </c>
      <c r="F1026" s="13" t="s">
        <v>1228</v>
      </c>
      <c r="G1026" s="6">
        <v>24</v>
      </c>
      <c r="H1026" s="6">
        <v>24</v>
      </c>
      <c r="I1026" s="6">
        <v>24</v>
      </c>
      <c r="J1026" s="6">
        <v>13.39</v>
      </c>
      <c r="K1026" s="6">
        <v>13.39</v>
      </c>
      <c r="L1026" s="6">
        <v>13.39</v>
      </c>
      <c r="M1026" s="6">
        <v>1</v>
      </c>
      <c r="N1026" s="6">
        <v>1</v>
      </c>
      <c r="O1026" s="6">
        <v>1</v>
      </c>
      <c r="P1026" s="6">
        <v>321.36</v>
      </c>
      <c r="Q1026" s="6">
        <v>321.36</v>
      </c>
      <c r="R1026" s="6">
        <v>321.36</v>
      </c>
    </row>
    <row r="1027" spans="1:18" ht="39.950000000000003" customHeight="1" x14ac:dyDescent="0.15">
      <c r="A1027" s="32" t="s">
        <v>1898</v>
      </c>
      <c r="B1027" s="32"/>
      <c r="C1027" s="13" t="s">
        <v>1144</v>
      </c>
      <c r="D1027" s="13" t="s">
        <v>1834</v>
      </c>
      <c r="E1027" s="13" t="s">
        <v>319</v>
      </c>
      <c r="F1027" s="13" t="s">
        <v>1230</v>
      </c>
      <c r="G1027" s="6">
        <v>38</v>
      </c>
      <c r="H1027" s="6">
        <v>38</v>
      </c>
      <c r="I1027" s="6">
        <v>38</v>
      </c>
      <c r="J1027" s="6">
        <v>25.24</v>
      </c>
      <c r="K1027" s="6">
        <v>25.24</v>
      </c>
      <c r="L1027" s="6">
        <v>25.24</v>
      </c>
      <c r="M1027" s="6">
        <v>1</v>
      </c>
      <c r="N1027" s="6">
        <v>1</v>
      </c>
      <c r="O1027" s="6">
        <v>1</v>
      </c>
      <c r="P1027" s="6">
        <v>959.12</v>
      </c>
      <c r="Q1027" s="6">
        <v>959.12</v>
      </c>
      <c r="R1027" s="6">
        <v>959.12</v>
      </c>
    </row>
    <row r="1028" spans="1:18" ht="39.950000000000003" customHeight="1" x14ac:dyDescent="0.15">
      <c r="A1028" s="32" t="s">
        <v>1899</v>
      </c>
      <c r="B1028" s="32"/>
      <c r="C1028" s="13" t="s">
        <v>1234</v>
      </c>
      <c r="D1028" s="13" t="s">
        <v>1834</v>
      </c>
      <c r="E1028" s="13" t="s">
        <v>319</v>
      </c>
      <c r="F1028" s="13" t="s">
        <v>1232</v>
      </c>
      <c r="G1028" s="6">
        <v>100</v>
      </c>
      <c r="H1028" s="6">
        <v>100</v>
      </c>
      <c r="I1028" s="6">
        <v>100</v>
      </c>
      <c r="J1028" s="6">
        <v>42</v>
      </c>
      <c r="K1028" s="6">
        <v>42</v>
      </c>
      <c r="L1028" s="6">
        <v>42</v>
      </c>
      <c r="M1028" s="6">
        <v>1</v>
      </c>
      <c r="N1028" s="6">
        <v>1</v>
      </c>
      <c r="O1028" s="6">
        <v>1</v>
      </c>
      <c r="P1028" s="6">
        <v>4200</v>
      </c>
      <c r="Q1028" s="6">
        <v>4200</v>
      </c>
      <c r="R1028" s="6">
        <v>4200</v>
      </c>
    </row>
    <row r="1029" spans="1:18" ht="39.950000000000003" customHeight="1" x14ac:dyDescent="0.15">
      <c r="A1029" s="32" t="s">
        <v>1900</v>
      </c>
      <c r="B1029" s="32"/>
      <c r="C1029" s="13" t="s">
        <v>1144</v>
      </c>
      <c r="D1029" s="13" t="s">
        <v>1834</v>
      </c>
      <c r="E1029" s="13" t="s">
        <v>319</v>
      </c>
      <c r="F1029" s="13" t="s">
        <v>1236</v>
      </c>
      <c r="G1029" s="6">
        <v>200</v>
      </c>
      <c r="H1029" s="6">
        <v>200</v>
      </c>
      <c r="I1029" s="6">
        <v>200</v>
      </c>
      <c r="J1029" s="6">
        <v>20</v>
      </c>
      <c r="K1029" s="6">
        <v>20</v>
      </c>
      <c r="L1029" s="6">
        <v>20</v>
      </c>
      <c r="M1029" s="6">
        <v>1</v>
      </c>
      <c r="N1029" s="6">
        <v>1</v>
      </c>
      <c r="O1029" s="6">
        <v>1</v>
      </c>
      <c r="P1029" s="6">
        <v>4000</v>
      </c>
      <c r="Q1029" s="6">
        <v>4000</v>
      </c>
      <c r="R1029" s="6">
        <v>4000</v>
      </c>
    </row>
    <row r="1030" spans="1:18" ht="60" customHeight="1" x14ac:dyDescent="0.15">
      <c r="A1030" s="32" t="s">
        <v>1901</v>
      </c>
      <c r="B1030" s="32"/>
      <c r="C1030" s="13" t="s">
        <v>1144</v>
      </c>
      <c r="D1030" s="13" t="s">
        <v>1834</v>
      </c>
      <c r="E1030" s="13" t="s">
        <v>319</v>
      </c>
      <c r="F1030" s="13" t="s">
        <v>1240</v>
      </c>
      <c r="G1030" s="6">
        <v>176</v>
      </c>
      <c r="H1030" s="6">
        <v>176</v>
      </c>
      <c r="I1030" s="6">
        <v>176</v>
      </c>
      <c r="J1030" s="6">
        <v>16.79</v>
      </c>
      <c r="K1030" s="6">
        <v>16.79</v>
      </c>
      <c r="L1030" s="6">
        <v>16.79</v>
      </c>
      <c r="M1030" s="6">
        <v>1</v>
      </c>
      <c r="N1030" s="6">
        <v>1</v>
      </c>
      <c r="O1030" s="6">
        <v>1</v>
      </c>
      <c r="P1030" s="6">
        <v>2955.04</v>
      </c>
      <c r="Q1030" s="6">
        <v>2955.04</v>
      </c>
      <c r="R1030" s="6">
        <v>2955.04</v>
      </c>
    </row>
    <row r="1031" spans="1:18" ht="39.950000000000003" customHeight="1" x14ac:dyDescent="0.15">
      <c r="A1031" s="32" t="s">
        <v>1902</v>
      </c>
      <c r="B1031" s="32"/>
      <c r="C1031" s="13" t="s">
        <v>1162</v>
      </c>
      <c r="D1031" s="13" t="s">
        <v>1834</v>
      </c>
      <c r="E1031" s="13" t="s">
        <v>319</v>
      </c>
      <c r="F1031" s="13" t="s">
        <v>1242</v>
      </c>
      <c r="G1031" s="6">
        <v>15</v>
      </c>
      <c r="H1031" s="6">
        <v>15</v>
      </c>
      <c r="I1031" s="6">
        <v>15</v>
      </c>
      <c r="J1031" s="6">
        <v>34.78</v>
      </c>
      <c r="K1031" s="6">
        <v>34.78</v>
      </c>
      <c r="L1031" s="6">
        <v>34.78</v>
      </c>
      <c r="M1031" s="6">
        <v>1</v>
      </c>
      <c r="N1031" s="6">
        <v>1</v>
      </c>
      <c r="O1031" s="6">
        <v>1</v>
      </c>
      <c r="P1031" s="6">
        <v>521.70000000000005</v>
      </c>
      <c r="Q1031" s="6">
        <v>521.70000000000005</v>
      </c>
      <c r="R1031" s="6">
        <v>521.70000000000005</v>
      </c>
    </row>
    <row r="1032" spans="1:18" ht="39.950000000000003" customHeight="1" x14ac:dyDescent="0.15">
      <c r="A1032" s="32" t="s">
        <v>1903</v>
      </c>
      <c r="B1032" s="32"/>
      <c r="C1032" s="13" t="s">
        <v>1238</v>
      </c>
      <c r="D1032" s="13" t="s">
        <v>1834</v>
      </c>
      <c r="E1032" s="13" t="s">
        <v>319</v>
      </c>
      <c r="F1032" s="13" t="s">
        <v>1244</v>
      </c>
      <c r="G1032" s="6">
        <v>456</v>
      </c>
      <c r="H1032" s="6">
        <v>456</v>
      </c>
      <c r="I1032" s="6">
        <v>456</v>
      </c>
      <c r="J1032" s="6">
        <v>16.39</v>
      </c>
      <c r="K1032" s="6">
        <v>16.39</v>
      </c>
      <c r="L1032" s="6">
        <v>16.39</v>
      </c>
      <c r="M1032" s="6">
        <v>1</v>
      </c>
      <c r="N1032" s="6">
        <v>1</v>
      </c>
      <c r="O1032" s="6">
        <v>1</v>
      </c>
      <c r="P1032" s="6">
        <v>7473.84</v>
      </c>
      <c r="Q1032" s="6">
        <v>7473.84</v>
      </c>
      <c r="R1032" s="6">
        <v>7473.84</v>
      </c>
    </row>
    <row r="1033" spans="1:18" ht="39.950000000000003" customHeight="1" x14ac:dyDescent="0.15">
      <c r="A1033" s="32" t="s">
        <v>1904</v>
      </c>
      <c r="B1033" s="32"/>
      <c r="C1033" s="13" t="s">
        <v>1144</v>
      </c>
      <c r="D1033" s="13" t="s">
        <v>1834</v>
      </c>
      <c r="E1033" s="13" t="s">
        <v>319</v>
      </c>
      <c r="F1033" s="13" t="s">
        <v>1246</v>
      </c>
      <c r="G1033" s="6">
        <v>15</v>
      </c>
      <c r="H1033" s="6">
        <v>15</v>
      </c>
      <c r="I1033" s="6">
        <v>15</v>
      </c>
      <c r="J1033" s="6">
        <v>56.14</v>
      </c>
      <c r="K1033" s="6">
        <v>56.14</v>
      </c>
      <c r="L1033" s="6">
        <v>56.14</v>
      </c>
      <c r="M1033" s="6">
        <v>1</v>
      </c>
      <c r="N1033" s="6">
        <v>1</v>
      </c>
      <c r="O1033" s="6">
        <v>1</v>
      </c>
      <c r="P1033" s="6">
        <v>842.1</v>
      </c>
      <c r="Q1033" s="6">
        <v>842.1</v>
      </c>
      <c r="R1033" s="6">
        <v>842.1</v>
      </c>
    </row>
    <row r="1034" spans="1:18" ht="39.950000000000003" customHeight="1" x14ac:dyDescent="0.15">
      <c r="A1034" s="32" t="s">
        <v>1905</v>
      </c>
      <c r="B1034" s="32"/>
      <c r="C1034" s="13" t="s">
        <v>1144</v>
      </c>
      <c r="D1034" s="13" t="s">
        <v>1834</v>
      </c>
      <c r="E1034" s="13" t="s">
        <v>319</v>
      </c>
      <c r="F1034" s="13" t="s">
        <v>1248</v>
      </c>
      <c r="G1034" s="6">
        <v>114</v>
      </c>
      <c r="H1034" s="6">
        <v>114</v>
      </c>
      <c r="I1034" s="6">
        <v>114</v>
      </c>
      <c r="J1034" s="6">
        <v>2.85</v>
      </c>
      <c r="K1034" s="6">
        <v>2.85</v>
      </c>
      <c r="L1034" s="6">
        <v>2.85</v>
      </c>
      <c r="M1034" s="6">
        <v>1</v>
      </c>
      <c r="N1034" s="6">
        <v>1</v>
      </c>
      <c r="O1034" s="6">
        <v>1</v>
      </c>
      <c r="P1034" s="6">
        <v>324.89999999999998</v>
      </c>
      <c r="Q1034" s="6">
        <v>324.89999999999998</v>
      </c>
      <c r="R1034" s="6">
        <v>324.89999999999998</v>
      </c>
    </row>
    <row r="1035" spans="1:18" ht="39.950000000000003" customHeight="1" x14ac:dyDescent="0.15">
      <c r="A1035" s="32" t="s">
        <v>1906</v>
      </c>
      <c r="B1035" s="32"/>
      <c r="C1035" s="13" t="s">
        <v>1156</v>
      </c>
      <c r="D1035" s="13" t="s">
        <v>1834</v>
      </c>
      <c r="E1035" s="13" t="s">
        <v>319</v>
      </c>
      <c r="F1035" s="13" t="s">
        <v>1250</v>
      </c>
      <c r="G1035" s="6">
        <v>15</v>
      </c>
      <c r="H1035" s="6">
        <v>15</v>
      </c>
      <c r="I1035" s="6">
        <v>15</v>
      </c>
      <c r="J1035" s="6">
        <v>102.7</v>
      </c>
      <c r="K1035" s="6">
        <v>102.7</v>
      </c>
      <c r="L1035" s="6">
        <v>102.7</v>
      </c>
      <c r="M1035" s="6">
        <v>1</v>
      </c>
      <c r="N1035" s="6">
        <v>1</v>
      </c>
      <c r="O1035" s="6">
        <v>1</v>
      </c>
      <c r="P1035" s="6">
        <v>1540.5</v>
      </c>
      <c r="Q1035" s="6">
        <v>1540.5</v>
      </c>
      <c r="R1035" s="6">
        <v>1540.5</v>
      </c>
    </row>
    <row r="1036" spans="1:18" ht="60" customHeight="1" x14ac:dyDescent="0.15">
      <c r="A1036" s="32" t="s">
        <v>1907</v>
      </c>
      <c r="B1036" s="32"/>
      <c r="C1036" s="13" t="s">
        <v>1202</v>
      </c>
      <c r="D1036" s="13" t="s">
        <v>1834</v>
      </c>
      <c r="E1036" s="13" t="s">
        <v>319</v>
      </c>
      <c r="F1036" s="13" t="s">
        <v>1252</v>
      </c>
      <c r="G1036" s="6">
        <v>60</v>
      </c>
      <c r="H1036" s="6">
        <v>60</v>
      </c>
      <c r="I1036" s="6">
        <v>60</v>
      </c>
      <c r="J1036" s="6">
        <v>5.6</v>
      </c>
      <c r="K1036" s="6">
        <v>5.6</v>
      </c>
      <c r="L1036" s="6">
        <v>5.6</v>
      </c>
      <c r="M1036" s="6">
        <v>1</v>
      </c>
      <c r="N1036" s="6">
        <v>1</v>
      </c>
      <c r="O1036" s="6">
        <v>1</v>
      </c>
      <c r="P1036" s="6">
        <v>336</v>
      </c>
      <c r="Q1036" s="6">
        <v>336</v>
      </c>
      <c r="R1036" s="6">
        <v>336</v>
      </c>
    </row>
    <row r="1037" spans="1:18" ht="39.950000000000003" customHeight="1" x14ac:dyDescent="0.15">
      <c r="A1037" s="32" t="s">
        <v>1908</v>
      </c>
      <c r="B1037" s="32"/>
      <c r="C1037" s="13" t="s">
        <v>1144</v>
      </c>
      <c r="D1037" s="13" t="s">
        <v>1834</v>
      </c>
      <c r="E1037" s="13" t="s">
        <v>319</v>
      </c>
      <c r="F1037" s="13" t="s">
        <v>1254</v>
      </c>
      <c r="G1037" s="6">
        <v>100</v>
      </c>
      <c r="H1037" s="6">
        <v>100</v>
      </c>
      <c r="I1037" s="6">
        <v>100</v>
      </c>
      <c r="J1037" s="6">
        <v>53</v>
      </c>
      <c r="K1037" s="6">
        <v>53</v>
      </c>
      <c r="L1037" s="6">
        <v>53</v>
      </c>
      <c r="M1037" s="6">
        <v>1</v>
      </c>
      <c r="N1037" s="6">
        <v>1</v>
      </c>
      <c r="O1037" s="6">
        <v>1</v>
      </c>
      <c r="P1037" s="6">
        <v>5300</v>
      </c>
      <c r="Q1037" s="6">
        <v>5300</v>
      </c>
      <c r="R1037" s="6">
        <v>5300</v>
      </c>
    </row>
    <row r="1038" spans="1:18" ht="60" customHeight="1" x14ac:dyDescent="0.15">
      <c r="A1038" s="32" t="s">
        <v>1909</v>
      </c>
      <c r="B1038" s="32"/>
      <c r="C1038" s="13" t="s">
        <v>1202</v>
      </c>
      <c r="D1038" s="13" t="s">
        <v>1834</v>
      </c>
      <c r="E1038" s="13" t="s">
        <v>319</v>
      </c>
      <c r="F1038" s="13" t="s">
        <v>1256</v>
      </c>
      <c r="G1038" s="6">
        <v>76</v>
      </c>
      <c r="H1038" s="6">
        <v>76</v>
      </c>
      <c r="I1038" s="6">
        <v>76</v>
      </c>
      <c r="J1038" s="6">
        <v>57</v>
      </c>
      <c r="K1038" s="6">
        <v>57</v>
      </c>
      <c r="L1038" s="6">
        <v>57</v>
      </c>
      <c r="M1038" s="6">
        <v>1</v>
      </c>
      <c r="N1038" s="6">
        <v>1</v>
      </c>
      <c r="O1038" s="6">
        <v>1</v>
      </c>
      <c r="P1038" s="6">
        <v>4332</v>
      </c>
      <c r="Q1038" s="6">
        <v>4332</v>
      </c>
      <c r="R1038" s="6">
        <v>4332</v>
      </c>
    </row>
    <row r="1039" spans="1:18" ht="39.950000000000003" customHeight="1" x14ac:dyDescent="0.15">
      <c r="A1039" s="32" t="s">
        <v>1910</v>
      </c>
      <c r="B1039" s="32"/>
      <c r="C1039" s="13" t="s">
        <v>1162</v>
      </c>
      <c r="D1039" s="13" t="s">
        <v>1853</v>
      </c>
      <c r="E1039" s="13" t="s">
        <v>319</v>
      </c>
      <c r="F1039" s="13" t="s">
        <v>1260</v>
      </c>
      <c r="G1039" s="6">
        <v>114</v>
      </c>
      <c r="H1039" s="6">
        <v>114</v>
      </c>
      <c r="I1039" s="6">
        <v>114</v>
      </c>
      <c r="J1039" s="6">
        <v>6.3</v>
      </c>
      <c r="K1039" s="6">
        <v>6.3</v>
      </c>
      <c r="L1039" s="6">
        <v>6.3</v>
      </c>
      <c r="M1039" s="6">
        <v>1</v>
      </c>
      <c r="N1039" s="6">
        <v>1</v>
      </c>
      <c r="O1039" s="6">
        <v>1</v>
      </c>
      <c r="P1039" s="6">
        <v>718.2</v>
      </c>
      <c r="Q1039" s="6">
        <v>718.2</v>
      </c>
      <c r="R1039" s="6">
        <v>718.2</v>
      </c>
    </row>
    <row r="1040" spans="1:18" ht="60" customHeight="1" x14ac:dyDescent="0.15">
      <c r="A1040" s="32" t="s">
        <v>1911</v>
      </c>
      <c r="B1040" s="32"/>
      <c r="C1040" s="13" t="s">
        <v>1202</v>
      </c>
      <c r="D1040" s="13" t="s">
        <v>1834</v>
      </c>
      <c r="E1040" s="13" t="s">
        <v>319</v>
      </c>
      <c r="F1040" s="13" t="s">
        <v>1262</v>
      </c>
      <c r="G1040" s="6">
        <v>30</v>
      </c>
      <c r="H1040" s="6">
        <v>30</v>
      </c>
      <c r="I1040" s="6">
        <v>30</v>
      </c>
      <c r="J1040" s="6">
        <v>71.33</v>
      </c>
      <c r="K1040" s="6">
        <v>71.33</v>
      </c>
      <c r="L1040" s="6">
        <v>71.33</v>
      </c>
      <c r="M1040" s="6">
        <v>1</v>
      </c>
      <c r="N1040" s="6">
        <v>1</v>
      </c>
      <c r="O1040" s="6">
        <v>1</v>
      </c>
      <c r="P1040" s="6">
        <v>2139.9</v>
      </c>
      <c r="Q1040" s="6">
        <v>2139.9</v>
      </c>
      <c r="R1040" s="6">
        <v>2139.9</v>
      </c>
    </row>
    <row r="1041" spans="1:18" ht="39.950000000000003" customHeight="1" x14ac:dyDescent="0.15">
      <c r="A1041" s="32" t="s">
        <v>1912</v>
      </c>
      <c r="B1041" s="32"/>
      <c r="C1041" s="13" t="s">
        <v>1162</v>
      </c>
      <c r="D1041" s="13" t="s">
        <v>1853</v>
      </c>
      <c r="E1041" s="13" t="s">
        <v>319</v>
      </c>
      <c r="F1041" s="13" t="s">
        <v>1264</v>
      </c>
      <c r="G1041" s="6">
        <v>20</v>
      </c>
      <c r="H1041" s="6">
        <v>20</v>
      </c>
      <c r="I1041" s="6">
        <v>20</v>
      </c>
      <c r="J1041" s="6">
        <v>10.85</v>
      </c>
      <c r="K1041" s="6">
        <v>10.85</v>
      </c>
      <c r="L1041" s="6">
        <v>10.85</v>
      </c>
      <c r="M1041" s="6">
        <v>1</v>
      </c>
      <c r="N1041" s="6">
        <v>1</v>
      </c>
      <c r="O1041" s="6">
        <v>1</v>
      </c>
      <c r="P1041" s="6">
        <v>217</v>
      </c>
      <c r="Q1041" s="6">
        <v>217</v>
      </c>
      <c r="R1041" s="6">
        <v>217</v>
      </c>
    </row>
    <row r="1042" spans="1:18" ht="60" customHeight="1" x14ac:dyDescent="0.15">
      <c r="A1042" s="32" t="s">
        <v>1913</v>
      </c>
      <c r="B1042" s="32"/>
      <c r="C1042" s="13" t="s">
        <v>1258</v>
      </c>
      <c r="D1042" s="13" t="s">
        <v>1834</v>
      </c>
      <c r="E1042" s="13" t="s">
        <v>319</v>
      </c>
      <c r="F1042" s="13" t="s">
        <v>1266</v>
      </c>
      <c r="G1042" s="6">
        <v>30</v>
      </c>
      <c r="H1042" s="6">
        <v>30</v>
      </c>
      <c r="I1042" s="6">
        <v>30</v>
      </c>
      <c r="J1042" s="6">
        <v>1.8</v>
      </c>
      <c r="K1042" s="6">
        <v>1.8</v>
      </c>
      <c r="L1042" s="6">
        <v>1.8</v>
      </c>
      <c r="M1042" s="6">
        <v>1</v>
      </c>
      <c r="N1042" s="6">
        <v>1</v>
      </c>
      <c r="O1042" s="6">
        <v>1</v>
      </c>
      <c r="P1042" s="6">
        <v>54</v>
      </c>
      <c r="Q1042" s="6">
        <v>54</v>
      </c>
      <c r="R1042" s="6">
        <v>54</v>
      </c>
    </row>
    <row r="1043" spans="1:18" ht="39.950000000000003" customHeight="1" x14ac:dyDescent="0.15">
      <c r="A1043" s="32" t="s">
        <v>1914</v>
      </c>
      <c r="B1043" s="32"/>
      <c r="C1043" s="13" t="s">
        <v>1202</v>
      </c>
      <c r="D1043" s="13" t="s">
        <v>1853</v>
      </c>
      <c r="E1043" s="13" t="s">
        <v>319</v>
      </c>
      <c r="F1043" s="13" t="s">
        <v>1268</v>
      </c>
      <c r="G1043" s="6">
        <v>100</v>
      </c>
      <c r="H1043" s="6">
        <v>100</v>
      </c>
      <c r="I1043" s="6">
        <v>100</v>
      </c>
      <c r="J1043" s="6">
        <v>101.2</v>
      </c>
      <c r="K1043" s="6">
        <v>101.2</v>
      </c>
      <c r="L1043" s="6">
        <v>101.2</v>
      </c>
      <c r="M1043" s="6">
        <v>1</v>
      </c>
      <c r="N1043" s="6">
        <v>1</v>
      </c>
      <c r="O1043" s="6">
        <v>1</v>
      </c>
      <c r="P1043" s="6">
        <v>10120</v>
      </c>
      <c r="Q1043" s="6">
        <v>10120</v>
      </c>
      <c r="R1043" s="6">
        <v>10120</v>
      </c>
    </row>
    <row r="1044" spans="1:18" ht="39.950000000000003" customHeight="1" x14ac:dyDescent="0.15">
      <c r="A1044" s="32" t="s">
        <v>1915</v>
      </c>
      <c r="B1044" s="32"/>
      <c r="C1044" s="13" t="s">
        <v>1436</v>
      </c>
      <c r="D1044" s="13" t="s">
        <v>1840</v>
      </c>
      <c r="E1044" s="13" t="s">
        <v>319</v>
      </c>
      <c r="F1044" s="13" t="s">
        <v>1272</v>
      </c>
      <c r="G1044" s="6">
        <v>3115</v>
      </c>
      <c r="H1044" s="6">
        <v>1481</v>
      </c>
      <c r="I1044" s="6">
        <v>1481</v>
      </c>
      <c r="J1044" s="6">
        <v>79.176128000000006</v>
      </c>
      <c r="K1044" s="6">
        <v>79.160398000000001</v>
      </c>
      <c r="L1044" s="6">
        <v>79.160398000000001</v>
      </c>
      <c r="M1044" s="6">
        <v>1</v>
      </c>
      <c r="N1044" s="6">
        <v>1</v>
      </c>
      <c r="O1044" s="6">
        <v>1</v>
      </c>
      <c r="P1044" s="6">
        <v>246633.64</v>
      </c>
      <c r="Q1044" s="6">
        <v>117236.55</v>
      </c>
      <c r="R1044" s="6">
        <v>117236.55</v>
      </c>
    </row>
    <row r="1045" spans="1:18" ht="39.950000000000003" customHeight="1" x14ac:dyDescent="0.15">
      <c r="A1045" s="32" t="s">
        <v>1916</v>
      </c>
      <c r="B1045" s="32"/>
      <c r="C1045" s="13" t="s">
        <v>1340</v>
      </c>
      <c r="D1045" s="13" t="s">
        <v>1840</v>
      </c>
      <c r="E1045" s="13" t="s">
        <v>319</v>
      </c>
      <c r="F1045" s="13" t="s">
        <v>1276</v>
      </c>
      <c r="G1045" s="6">
        <v>5220</v>
      </c>
      <c r="H1045" s="6">
        <v>0</v>
      </c>
      <c r="I1045" s="6">
        <v>0</v>
      </c>
      <c r="J1045" s="6">
        <v>49.297877</v>
      </c>
      <c r="K1045" s="6">
        <v>0</v>
      </c>
      <c r="L1045" s="6">
        <v>0</v>
      </c>
      <c r="M1045" s="6">
        <v>1</v>
      </c>
      <c r="N1045" s="6">
        <v>1</v>
      </c>
      <c r="O1045" s="6">
        <v>1</v>
      </c>
      <c r="P1045" s="6">
        <v>257334.92</v>
      </c>
      <c r="Q1045" s="6">
        <v>0</v>
      </c>
      <c r="R1045" s="6">
        <v>0</v>
      </c>
    </row>
    <row r="1046" spans="1:18" ht="39.950000000000003" customHeight="1" x14ac:dyDescent="0.15">
      <c r="A1046" s="32" t="s">
        <v>1917</v>
      </c>
      <c r="B1046" s="32"/>
      <c r="C1046" s="13" t="s">
        <v>1382</v>
      </c>
      <c r="D1046" s="13" t="s">
        <v>1840</v>
      </c>
      <c r="E1046" s="13" t="s">
        <v>319</v>
      </c>
      <c r="F1046" s="13" t="s">
        <v>1280</v>
      </c>
      <c r="G1046" s="6">
        <v>232</v>
      </c>
      <c r="H1046" s="6">
        <v>0</v>
      </c>
      <c r="I1046" s="6">
        <v>0</v>
      </c>
      <c r="J1046" s="6">
        <v>134</v>
      </c>
      <c r="K1046" s="6">
        <v>0</v>
      </c>
      <c r="L1046" s="6">
        <v>0</v>
      </c>
      <c r="M1046" s="6">
        <v>1</v>
      </c>
      <c r="N1046" s="6">
        <v>1</v>
      </c>
      <c r="O1046" s="6">
        <v>1</v>
      </c>
      <c r="P1046" s="6">
        <v>31088</v>
      </c>
      <c r="Q1046" s="6">
        <v>0</v>
      </c>
      <c r="R1046" s="6">
        <v>0</v>
      </c>
    </row>
    <row r="1047" spans="1:18" ht="39.950000000000003" customHeight="1" x14ac:dyDescent="0.15">
      <c r="A1047" s="32" t="s">
        <v>1917</v>
      </c>
      <c r="B1047" s="32"/>
      <c r="C1047" s="13" t="s">
        <v>1382</v>
      </c>
      <c r="D1047" s="13" t="s">
        <v>1840</v>
      </c>
      <c r="E1047" s="13" t="s">
        <v>319</v>
      </c>
      <c r="F1047" s="13" t="s">
        <v>1284</v>
      </c>
      <c r="G1047" s="6">
        <v>0</v>
      </c>
      <c r="H1047" s="6">
        <v>485.45</v>
      </c>
      <c r="I1047" s="6">
        <v>485.45</v>
      </c>
      <c r="J1047" s="6">
        <v>0</v>
      </c>
      <c r="K1047" s="6">
        <v>58.6</v>
      </c>
      <c r="L1047" s="6">
        <v>58.6</v>
      </c>
      <c r="M1047" s="6">
        <v>1</v>
      </c>
      <c r="N1047" s="6">
        <v>1</v>
      </c>
      <c r="O1047" s="6">
        <v>1</v>
      </c>
      <c r="P1047" s="6">
        <v>0</v>
      </c>
      <c r="Q1047" s="6">
        <v>28447.37</v>
      </c>
      <c r="R1047" s="6">
        <v>28447.37</v>
      </c>
    </row>
    <row r="1048" spans="1:18" ht="39.950000000000003" customHeight="1" x14ac:dyDescent="0.15">
      <c r="A1048" s="32" t="s">
        <v>1918</v>
      </c>
      <c r="B1048" s="32"/>
      <c r="C1048" s="13" t="s">
        <v>1366</v>
      </c>
      <c r="D1048" s="13" t="s">
        <v>1840</v>
      </c>
      <c r="E1048" s="13" t="s">
        <v>319</v>
      </c>
      <c r="F1048" s="13" t="s">
        <v>1288</v>
      </c>
      <c r="G1048" s="6">
        <v>37</v>
      </c>
      <c r="H1048" s="6">
        <v>0</v>
      </c>
      <c r="I1048" s="6">
        <v>0</v>
      </c>
      <c r="J1048" s="6">
        <v>320</v>
      </c>
      <c r="K1048" s="6">
        <v>0</v>
      </c>
      <c r="L1048" s="6">
        <v>0</v>
      </c>
      <c r="M1048" s="6">
        <v>1</v>
      </c>
      <c r="N1048" s="6">
        <v>1</v>
      </c>
      <c r="O1048" s="6">
        <v>1</v>
      </c>
      <c r="P1048" s="6">
        <v>11840</v>
      </c>
      <c r="Q1048" s="6">
        <v>0</v>
      </c>
      <c r="R1048" s="6">
        <v>0</v>
      </c>
    </row>
    <row r="1049" spans="1:18" ht="39.950000000000003" customHeight="1" x14ac:dyDescent="0.15">
      <c r="A1049" s="32" t="s">
        <v>1919</v>
      </c>
      <c r="B1049" s="32"/>
      <c r="C1049" s="13" t="s">
        <v>1366</v>
      </c>
      <c r="D1049" s="13" t="s">
        <v>1840</v>
      </c>
      <c r="E1049" s="13" t="s">
        <v>319</v>
      </c>
      <c r="F1049" s="13" t="s">
        <v>1292</v>
      </c>
      <c r="G1049" s="6">
        <v>37</v>
      </c>
      <c r="H1049" s="6">
        <v>0</v>
      </c>
      <c r="I1049" s="6">
        <v>0</v>
      </c>
      <c r="J1049" s="6">
        <v>320</v>
      </c>
      <c r="K1049" s="6">
        <v>0</v>
      </c>
      <c r="L1049" s="6">
        <v>0</v>
      </c>
      <c r="M1049" s="6">
        <v>1</v>
      </c>
      <c r="N1049" s="6">
        <v>1</v>
      </c>
      <c r="O1049" s="6">
        <v>1</v>
      </c>
      <c r="P1049" s="6">
        <v>11840</v>
      </c>
      <c r="Q1049" s="6">
        <v>0</v>
      </c>
      <c r="R1049" s="6">
        <v>0</v>
      </c>
    </row>
    <row r="1050" spans="1:18" ht="39.950000000000003" customHeight="1" x14ac:dyDescent="0.15">
      <c r="A1050" s="32" t="s">
        <v>1920</v>
      </c>
      <c r="B1050" s="32"/>
      <c r="C1050" s="13" t="s">
        <v>1286</v>
      </c>
      <c r="D1050" s="13" t="s">
        <v>1840</v>
      </c>
      <c r="E1050" s="13" t="s">
        <v>319</v>
      </c>
      <c r="F1050" s="13" t="s">
        <v>1296</v>
      </c>
      <c r="G1050" s="6">
        <v>120</v>
      </c>
      <c r="H1050" s="6">
        <v>245</v>
      </c>
      <c r="I1050" s="6">
        <v>245</v>
      </c>
      <c r="J1050" s="6">
        <v>38.207833000000001</v>
      </c>
      <c r="K1050" s="6">
        <v>60.198734999999999</v>
      </c>
      <c r="L1050" s="6">
        <v>60.198734999999999</v>
      </c>
      <c r="M1050" s="6">
        <v>1</v>
      </c>
      <c r="N1050" s="6">
        <v>1</v>
      </c>
      <c r="O1050" s="6">
        <v>1</v>
      </c>
      <c r="P1050" s="6">
        <v>4584.9399999999996</v>
      </c>
      <c r="Q1050" s="6">
        <v>14748.69</v>
      </c>
      <c r="R1050" s="6">
        <v>14748.69</v>
      </c>
    </row>
    <row r="1051" spans="1:18" ht="39.950000000000003" customHeight="1" x14ac:dyDescent="0.15">
      <c r="A1051" s="32" t="s">
        <v>1921</v>
      </c>
      <c r="B1051" s="32"/>
      <c r="C1051" s="13" t="s">
        <v>1294</v>
      </c>
      <c r="D1051" s="13" t="s">
        <v>1840</v>
      </c>
      <c r="E1051" s="13" t="s">
        <v>319</v>
      </c>
      <c r="F1051" s="13" t="s">
        <v>1300</v>
      </c>
      <c r="G1051" s="6">
        <v>19503.41</v>
      </c>
      <c r="H1051" s="6">
        <v>19503.41</v>
      </c>
      <c r="I1051" s="6">
        <v>19503.41</v>
      </c>
      <c r="J1051" s="6">
        <v>8</v>
      </c>
      <c r="K1051" s="6">
        <v>8</v>
      </c>
      <c r="L1051" s="6">
        <v>8</v>
      </c>
      <c r="M1051" s="6">
        <v>1</v>
      </c>
      <c r="N1051" s="6">
        <v>1</v>
      </c>
      <c r="O1051" s="6">
        <v>1</v>
      </c>
      <c r="P1051" s="6">
        <v>156027.28</v>
      </c>
      <c r="Q1051" s="6">
        <v>156027.28</v>
      </c>
      <c r="R1051" s="6">
        <v>156027.28</v>
      </c>
    </row>
    <row r="1052" spans="1:18" ht="60" customHeight="1" x14ac:dyDescent="0.15">
      <c r="A1052" s="32" t="s">
        <v>1922</v>
      </c>
      <c r="B1052" s="32"/>
      <c r="C1052" s="13" t="s">
        <v>1401</v>
      </c>
      <c r="D1052" s="13" t="s">
        <v>1840</v>
      </c>
      <c r="E1052" s="13" t="s">
        <v>319</v>
      </c>
      <c r="F1052" s="13" t="s">
        <v>1304</v>
      </c>
      <c r="G1052" s="6">
        <v>2126.4899999999998</v>
      </c>
      <c r="H1052" s="6">
        <v>2126.4899999999998</v>
      </c>
      <c r="I1052" s="6">
        <v>2126.4899999999998</v>
      </c>
      <c r="J1052" s="6">
        <v>12</v>
      </c>
      <c r="K1052" s="6">
        <v>12</v>
      </c>
      <c r="L1052" s="6">
        <v>12</v>
      </c>
      <c r="M1052" s="6">
        <v>1</v>
      </c>
      <c r="N1052" s="6">
        <v>1</v>
      </c>
      <c r="O1052" s="6">
        <v>1</v>
      </c>
      <c r="P1052" s="6">
        <v>25517.88</v>
      </c>
      <c r="Q1052" s="6">
        <v>25517.88</v>
      </c>
      <c r="R1052" s="6">
        <v>25517.88</v>
      </c>
    </row>
    <row r="1053" spans="1:18" ht="39.950000000000003" customHeight="1" x14ac:dyDescent="0.15">
      <c r="A1053" s="32" t="s">
        <v>1923</v>
      </c>
      <c r="B1053" s="32"/>
      <c r="C1053" s="13" t="s">
        <v>1433</v>
      </c>
      <c r="D1053" s="13" t="s">
        <v>1744</v>
      </c>
      <c r="E1053" s="13" t="s">
        <v>319</v>
      </c>
      <c r="F1053" s="13" t="s">
        <v>1308</v>
      </c>
      <c r="G1053" s="6">
        <v>1498.5</v>
      </c>
      <c r="H1053" s="6">
        <v>2904.5</v>
      </c>
      <c r="I1053" s="6">
        <v>2904.5</v>
      </c>
      <c r="J1053" s="6">
        <v>59.28</v>
      </c>
      <c r="K1053" s="6">
        <v>59.284342000000002</v>
      </c>
      <c r="L1053" s="6">
        <v>59.284342000000002</v>
      </c>
      <c r="M1053" s="6">
        <v>1</v>
      </c>
      <c r="N1053" s="6">
        <v>1</v>
      </c>
      <c r="O1053" s="6">
        <v>1</v>
      </c>
      <c r="P1053" s="6">
        <v>88831.08</v>
      </c>
      <c r="Q1053" s="6">
        <v>172191.37</v>
      </c>
      <c r="R1053" s="6">
        <v>172191.37</v>
      </c>
    </row>
    <row r="1054" spans="1:18" ht="39.950000000000003" customHeight="1" x14ac:dyDescent="0.15">
      <c r="A1054" s="32" t="s">
        <v>1924</v>
      </c>
      <c r="B1054" s="32"/>
      <c r="C1054" s="13" t="s">
        <v>1444</v>
      </c>
      <c r="D1054" s="13" t="s">
        <v>1840</v>
      </c>
      <c r="E1054" s="13" t="s">
        <v>319</v>
      </c>
      <c r="F1054" s="13" t="s">
        <v>1312</v>
      </c>
      <c r="G1054" s="6">
        <v>4300</v>
      </c>
      <c r="H1054" s="6">
        <v>4300</v>
      </c>
      <c r="I1054" s="6">
        <v>4300</v>
      </c>
      <c r="J1054" s="6">
        <v>10</v>
      </c>
      <c r="K1054" s="6">
        <v>10</v>
      </c>
      <c r="L1054" s="6">
        <v>10</v>
      </c>
      <c r="M1054" s="6">
        <v>1</v>
      </c>
      <c r="N1054" s="6">
        <v>1</v>
      </c>
      <c r="O1054" s="6">
        <v>1</v>
      </c>
      <c r="P1054" s="6">
        <v>43000</v>
      </c>
      <c r="Q1054" s="6">
        <v>43000</v>
      </c>
      <c r="R1054" s="6">
        <v>43000</v>
      </c>
    </row>
    <row r="1055" spans="1:18" ht="39.950000000000003" customHeight="1" x14ac:dyDescent="0.15">
      <c r="A1055" s="32" t="s">
        <v>1919</v>
      </c>
      <c r="B1055" s="32"/>
      <c r="C1055" s="13" t="s">
        <v>1366</v>
      </c>
      <c r="D1055" s="13" t="s">
        <v>1840</v>
      </c>
      <c r="E1055" s="13" t="s">
        <v>319</v>
      </c>
      <c r="F1055" s="13" t="s">
        <v>1316</v>
      </c>
      <c r="G1055" s="6">
        <v>0</v>
      </c>
      <c r="H1055" s="6">
        <v>37</v>
      </c>
      <c r="I1055" s="6">
        <v>37</v>
      </c>
      <c r="J1055" s="6">
        <v>0</v>
      </c>
      <c r="K1055" s="6">
        <v>320</v>
      </c>
      <c r="L1055" s="6">
        <v>320</v>
      </c>
      <c r="M1055" s="6">
        <v>1</v>
      </c>
      <c r="N1055" s="6">
        <v>1</v>
      </c>
      <c r="O1055" s="6">
        <v>1</v>
      </c>
      <c r="P1055" s="6">
        <v>0</v>
      </c>
      <c r="Q1055" s="6">
        <v>11840</v>
      </c>
      <c r="R1055" s="6">
        <v>11840</v>
      </c>
    </row>
    <row r="1056" spans="1:18" ht="39.950000000000003" customHeight="1" x14ac:dyDescent="0.15">
      <c r="A1056" s="32" t="s">
        <v>1925</v>
      </c>
      <c r="B1056" s="32"/>
      <c r="C1056" s="13" t="s">
        <v>1356</v>
      </c>
      <c r="D1056" s="13" t="s">
        <v>1840</v>
      </c>
      <c r="E1056" s="13" t="s">
        <v>319</v>
      </c>
      <c r="F1056" s="13" t="s">
        <v>1320</v>
      </c>
      <c r="G1056" s="6">
        <v>0</v>
      </c>
      <c r="H1056" s="6">
        <v>100.45</v>
      </c>
      <c r="I1056" s="6">
        <v>100.45</v>
      </c>
      <c r="J1056" s="6">
        <v>0</v>
      </c>
      <c r="K1056" s="6">
        <v>491.96</v>
      </c>
      <c r="L1056" s="6">
        <v>491.96</v>
      </c>
      <c r="M1056" s="6">
        <v>1</v>
      </c>
      <c r="N1056" s="6">
        <v>1</v>
      </c>
      <c r="O1056" s="6">
        <v>1</v>
      </c>
      <c r="P1056" s="6">
        <v>0</v>
      </c>
      <c r="Q1056" s="6">
        <v>49417.38</v>
      </c>
      <c r="R1056" s="6">
        <v>49417.38</v>
      </c>
    </row>
    <row r="1057" spans="1:18" ht="39.950000000000003" customHeight="1" x14ac:dyDescent="0.15">
      <c r="A1057" s="32" t="s">
        <v>1926</v>
      </c>
      <c r="B1057" s="32"/>
      <c r="C1057" s="13" t="s">
        <v>1344</v>
      </c>
      <c r="D1057" s="13" t="s">
        <v>1840</v>
      </c>
      <c r="E1057" s="13" t="s">
        <v>319</v>
      </c>
      <c r="F1057" s="13" t="s">
        <v>1324</v>
      </c>
      <c r="G1057" s="6">
        <v>855</v>
      </c>
      <c r="H1057" s="6">
        <v>0</v>
      </c>
      <c r="I1057" s="6">
        <v>0</v>
      </c>
      <c r="J1057" s="6">
        <v>315.96653800000001</v>
      </c>
      <c r="K1057" s="6">
        <v>0</v>
      </c>
      <c r="L1057" s="6">
        <v>0</v>
      </c>
      <c r="M1057" s="6">
        <v>1</v>
      </c>
      <c r="N1057" s="6">
        <v>1</v>
      </c>
      <c r="O1057" s="6">
        <v>1</v>
      </c>
      <c r="P1057" s="6">
        <v>270151.39</v>
      </c>
      <c r="Q1057" s="6">
        <v>0</v>
      </c>
      <c r="R1057" s="6">
        <v>0</v>
      </c>
    </row>
    <row r="1058" spans="1:18" ht="39.950000000000003" customHeight="1" x14ac:dyDescent="0.15">
      <c r="A1058" s="32" t="s">
        <v>1927</v>
      </c>
      <c r="B1058" s="32"/>
      <c r="C1058" s="13" t="s">
        <v>1427</v>
      </c>
      <c r="D1058" s="13" t="s">
        <v>1840</v>
      </c>
      <c r="E1058" s="13" t="s">
        <v>319</v>
      </c>
      <c r="F1058" s="13" t="s">
        <v>1328</v>
      </c>
      <c r="G1058" s="6">
        <v>72</v>
      </c>
      <c r="H1058" s="6">
        <v>0</v>
      </c>
      <c r="I1058" s="6">
        <v>0</v>
      </c>
      <c r="J1058" s="6">
        <v>47.802083000000003</v>
      </c>
      <c r="K1058" s="6">
        <v>0</v>
      </c>
      <c r="L1058" s="6">
        <v>0</v>
      </c>
      <c r="M1058" s="6">
        <v>1</v>
      </c>
      <c r="N1058" s="6">
        <v>1</v>
      </c>
      <c r="O1058" s="6">
        <v>1</v>
      </c>
      <c r="P1058" s="6">
        <v>3441.75</v>
      </c>
      <c r="Q1058" s="6">
        <v>0</v>
      </c>
      <c r="R1058" s="6">
        <v>0</v>
      </c>
    </row>
    <row r="1059" spans="1:18" ht="39.950000000000003" customHeight="1" x14ac:dyDescent="0.15">
      <c r="A1059" s="32" t="s">
        <v>1928</v>
      </c>
      <c r="B1059" s="32"/>
      <c r="C1059" s="13" t="s">
        <v>1390</v>
      </c>
      <c r="D1059" s="13" t="s">
        <v>1840</v>
      </c>
      <c r="E1059" s="13" t="s">
        <v>319</v>
      </c>
      <c r="F1059" s="13" t="s">
        <v>1332</v>
      </c>
      <c r="G1059" s="6">
        <v>0</v>
      </c>
      <c r="H1059" s="6">
        <v>35</v>
      </c>
      <c r="I1059" s="6">
        <v>35</v>
      </c>
      <c r="J1059" s="6">
        <v>0</v>
      </c>
      <c r="K1059" s="6">
        <v>360</v>
      </c>
      <c r="L1059" s="6">
        <v>360</v>
      </c>
      <c r="M1059" s="6">
        <v>1</v>
      </c>
      <c r="N1059" s="6">
        <v>1</v>
      </c>
      <c r="O1059" s="6">
        <v>1</v>
      </c>
      <c r="P1059" s="6">
        <v>0</v>
      </c>
      <c r="Q1059" s="6">
        <v>12600</v>
      </c>
      <c r="R1059" s="6">
        <v>12600</v>
      </c>
    </row>
    <row r="1060" spans="1:18" ht="39.950000000000003" customHeight="1" x14ac:dyDescent="0.15">
      <c r="A1060" s="32" t="s">
        <v>1918</v>
      </c>
      <c r="B1060" s="32"/>
      <c r="C1060" s="13" t="s">
        <v>1366</v>
      </c>
      <c r="D1060" s="13" t="s">
        <v>1840</v>
      </c>
      <c r="E1060" s="13" t="s">
        <v>319</v>
      </c>
      <c r="F1060" s="13" t="s">
        <v>1336</v>
      </c>
      <c r="G1060" s="6">
        <v>0</v>
      </c>
      <c r="H1060" s="6">
        <v>37</v>
      </c>
      <c r="I1060" s="6">
        <v>37</v>
      </c>
      <c r="J1060" s="6">
        <v>0</v>
      </c>
      <c r="K1060" s="6">
        <v>320</v>
      </c>
      <c r="L1060" s="6">
        <v>320</v>
      </c>
      <c r="M1060" s="6">
        <v>1</v>
      </c>
      <c r="N1060" s="6">
        <v>1</v>
      </c>
      <c r="O1060" s="6">
        <v>1</v>
      </c>
      <c r="P1060" s="6">
        <v>0</v>
      </c>
      <c r="Q1060" s="6">
        <v>11840</v>
      </c>
      <c r="R1060" s="6">
        <v>11840</v>
      </c>
    </row>
    <row r="1061" spans="1:18" ht="39.950000000000003" customHeight="1" x14ac:dyDescent="0.15">
      <c r="A1061" s="32" t="s">
        <v>1929</v>
      </c>
      <c r="B1061" s="32"/>
      <c r="C1061" s="13" t="s">
        <v>1310</v>
      </c>
      <c r="D1061" s="13" t="s">
        <v>1840</v>
      </c>
      <c r="E1061" s="13" t="s">
        <v>319</v>
      </c>
      <c r="F1061" s="13" t="s">
        <v>1338</v>
      </c>
      <c r="G1061" s="6">
        <v>3459</v>
      </c>
      <c r="H1061" s="6">
        <v>0</v>
      </c>
      <c r="I1061" s="6">
        <v>0</v>
      </c>
      <c r="J1061" s="6">
        <v>28</v>
      </c>
      <c r="K1061" s="6">
        <v>0</v>
      </c>
      <c r="L1061" s="6">
        <v>0</v>
      </c>
      <c r="M1061" s="6">
        <v>1</v>
      </c>
      <c r="N1061" s="6">
        <v>1</v>
      </c>
      <c r="O1061" s="6">
        <v>1</v>
      </c>
      <c r="P1061" s="6">
        <v>96852</v>
      </c>
      <c r="Q1061" s="6">
        <v>0</v>
      </c>
      <c r="R1061" s="6">
        <v>0</v>
      </c>
    </row>
    <row r="1062" spans="1:18" ht="39.950000000000003" customHeight="1" x14ac:dyDescent="0.15">
      <c r="A1062" s="32" t="s">
        <v>1930</v>
      </c>
      <c r="B1062" s="32"/>
      <c r="C1062" s="13" t="s">
        <v>1326</v>
      </c>
      <c r="D1062" s="13" t="s">
        <v>1840</v>
      </c>
      <c r="E1062" s="13" t="s">
        <v>319</v>
      </c>
      <c r="F1062" s="13" t="s">
        <v>1342</v>
      </c>
      <c r="G1062" s="6">
        <v>124</v>
      </c>
      <c r="H1062" s="6">
        <v>0</v>
      </c>
      <c r="I1062" s="6">
        <v>0</v>
      </c>
      <c r="J1062" s="6">
        <v>29</v>
      </c>
      <c r="K1062" s="6">
        <v>0</v>
      </c>
      <c r="L1062" s="6">
        <v>0</v>
      </c>
      <c r="M1062" s="6">
        <v>1</v>
      </c>
      <c r="N1062" s="6">
        <v>1</v>
      </c>
      <c r="O1062" s="6">
        <v>1</v>
      </c>
      <c r="P1062" s="6">
        <v>3596</v>
      </c>
      <c r="Q1062" s="6">
        <v>0</v>
      </c>
      <c r="R1062" s="6">
        <v>0</v>
      </c>
    </row>
    <row r="1063" spans="1:18" ht="39.950000000000003" customHeight="1" x14ac:dyDescent="0.15">
      <c r="A1063" s="32" t="s">
        <v>1931</v>
      </c>
      <c r="B1063" s="32"/>
      <c r="C1063" s="13" t="s">
        <v>1274</v>
      </c>
      <c r="D1063" s="13" t="s">
        <v>1840</v>
      </c>
      <c r="E1063" s="13" t="s">
        <v>319</v>
      </c>
      <c r="F1063" s="13" t="s">
        <v>1346</v>
      </c>
      <c r="G1063" s="6">
        <v>400</v>
      </c>
      <c r="H1063" s="6">
        <v>0</v>
      </c>
      <c r="I1063" s="6">
        <v>0</v>
      </c>
      <c r="J1063" s="6">
        <v>138.30362500000001</v>
      </c>
      <c r="K1063" s="6">
        <v>0</v>
      </c>
      <c r="L1063" s="6">
        <v>0</v>
      </c>
      <c r="M1063" s="6">
        <v>1</v>
      </c>
      <c r="N1063" s="6">
        <v>1</v>
      </c>
      <c r="O1063" s="6">
        <v>1</v>
      </c>
      <c r="P1063" s="6">
        <v>55321.45</v>
      </c>
      <c r="Q1063" s="6">
        <v>0</v>
      </c>
      <c r="R1063" s="6">
        <v>0</v>
      </c>
    </row>
    <row r="1064" spans="1:18" ht="39.950000000000003" customHeight="1" x14ac:dyDescent="0.15">
      <c r="A1064" s="32" t="s">
        <v>1932</v>
      </c>
      <c r="B1064" s="32"/>
      <c r="C1064" s="13" t="s">
        <v>1330</v>
      </c>
      <c r="D1064" s="13" t="s">
        <v>1840</v>
      </c>
      <c r="E1064" s="13" t="s">
        <v>319</v>
      </c>
      <c r="F1064" s="13" t="s">
        <v>1350</v>
      </c>
      <c r="G1064" s="6">
        <v>18</v>
      </c>
      <c r="H1064" s="6">
        <v>0</v>
      </c>
      <c r="I1064" s="6">
        <v>0</v>
      </c>
      <c r="J1064" s="6">
        <v>233.33</v>
      </c>
      <c r="K1064" s="6">
        <v>0</v>
      </c>
      <c r="L1064" s="6">
        <v>0</v>
      </c>
      <c r="M1064" s="6">
        <v>1</v>
      </c>
      <c r="N1064" s="6">
        <v>1</v>
      </c>
      <c r="O1064" s="6">
        <v>1</v>
      </c>
      <c r="P1064" s="6">
        <v>4199.9399999999996</v>
      </c>
      <c r="Q1064" s="6">
        <v>0</v>
      </c>
      <c r="R1064" s="6">
        <v>0</v>
      </c>
    </row>
    <row r="1065" spans="1:18" ht="39.950000000000003" customHeight="1" x14ac:dyDescent="0.15">
      <c r="A1065" s="32" t="s">
        <v>1933</v>
      </c>
      <c r="B1065" s="32"/>
      <c r="C1065" s="13" t="s">
        <v>1348</v>
      </c>
      <c r="D1065" s="13" t="s">
        <v>1840</v>
      </c>
      <c r="E1065" s="13" t="s">
        <v>319</v>
      </c>
      <c r="F1065" s="13" t="s">
        <v>1354</v>
      </c>
      <c r="G1065" s="6">
        <v>4128.95</v>
      </c>
      <c r="H1065" s="6">
        <v>9869.5</v>
      </c>
      <c r="I1065" s="6">
        <v>9869.5</v>
      </c>
      <c r="J1065" s="6">
        <v>125.940009</v>
      </c>
      <c r="K1065" s="6">
        <v>125.940511</v>
      </c>
      <c r="L1065" s="6">
        <v>125.940511</v>
      </c>
      <c r="M1065" s="6">
        <v>1</v>
      </c>
      <c r="N1065" s="6">
        <v>1</v>
      </c>
      <c r="O1065" s="6">
        <v>1</v>
      </c>
      <c r="P1065" s="6">
        <v>520000</v>
      </c>
      <c r="Q1065" s="6">
        <v>1242969.8700000001</v>
      </c>
      <c r="R1065" s="6">
        <v>1242969.8700000001</v>
      </c>
    </row>
    <row r="1066" spans="1:18" ht="39.950000000000003" customHeight="1" x14ac:dyDescent="0.15">
      <c r="A1066" s="32" t="s">
        <v>1934</v>
      </c>
      <c r="B1066" s="32"/>
      <c r="C1066" s="13" t="s">
        <v>1270</v>
      </c>
      <c r="D1066" s="13" t="s">
        <v>1840</v>
      </c>
      <c r="E1066" s="13" t="s">
        <v>319</v>
      </c>
      <c r="F1066" s="13" t="s">
        <v>1358</v>
      </c>
      <c r="G1066" s="6">
        <v>0</v>
      </c>
      <c r="H1066" s="6">
        <v>655.14</v>
      </c>
      <c r="I1066" s="6">
        <v>655.14</v>
      </c>
      <c r="J1066" s="6">
        <v>0</v>
      </c>
      <c r="K1066" s="6">
        <v>77.559651000000002</v>
      </c>
      <c r="L1066" s="6">
        <v>77.559651000000002</v>
      </c>
      <c r="M1066" s="6">
        <v>1</v>
      </c>
      <c r="N1066" s="6">
        <v>1</v>
      </c>
      <c r="O1066" s="6">
        <v>1</v>
      </c>
      <c r="P1066" s="6">
        <v>0</v>
      </c>
      <c r="Q1066" s="6">
        <v>50812.43</v>
      </c>
      <c r="R1066" s="6">
        <v>50812.43</v>
      </c>
    </row>
    <row r="1067" spans="1:18" ht="39.950000000000003" customHeight="1" x14ac:dyDescent="0.15">
      <c r="A1067" s="32" t="s">
        <v>1935</v>
      </c>
      <c r="B1067" s="32"/>
      <c r="C1067" s="13" t="s">
        <v>1436</v>
      </c>
      <c r="D1067" s="13" t="s">
        <v>1840</v>
      </c>
      <c r="E1067" s="13" t="s">
        <v>319</v>
      </c>
      <c r="F1067" s="13" t="s">
        <v>1360</v>
      </c>
      <c r="G1067" s="6">
        <v>0</v>
      </c>
      <c r="H1067" s="6">
        <v>3000</v>
      </c>
      <c r="I1067" s="6">
        <v>3000</v>
      </c>
      <c r="J1067" s="6">
        <v>0</v>
      </c>
      <c r="K1067" s="6">
        <v>79.181650000000005</v>
      </c>
      <c r="L1067" s="6">
        <v>79.181650000000005</v>
      </c>
      <c r="M1067" s="6">
        <v>1</v>
      </c>
      <c r="N1067" s="6">
        <v>1</v>
      </c>
      <c r="O1067" s="6">
        <v>1</v>
      </c>
      <c r="P1067" s="6">
        <v>0</v>
      </c>
      <c r="Q1067" s="6">
        <v>237544.95</v>
      </c>
      <c r="R1067" s="6">
        <v>237544.95</v>
      </c>
    </row>
    <row r="1068" spans="1:18" ht="39.950000000000003" customHeight="1" x14ac:dyDescent="0.15">
      <c r="A1068" s="32" t="s">
        <v>1936</v>
      </c>
      <c r="B1068" s="32"/>
      <c r="C1068" s="13" t="s">
        <v>1340</v>
      </c>
      <c r="D1068" s="13" t="s">
        <v>1840</v>
      </c>
      <c r="E1068" s="13" t="s">
        <v>319</v>
      </c>
      <c r="F1068" s="13" t="s">
        <v>1364</v>
      </c>
      <c r="G1068" s="6">
        <v>0</v>
      </c>
      <c r="H1068" s="6">
        <v>20000</v>
      </c>
      <c r="I1068" s="6">
        <v>20000</v>
      </c>
      <c r="J1068" s="6">
        <v>0</v>
      </c>
      <c r="K1068" s="6">
        <v>47.29</v>
      </c>
      <c r="L1068" s="6">
        <v>47.29</v>
      </c>
      <c r="M1068" s="6">
        <v>1</v>
      </c>
      <c r="N1068" s="6">
        <v>1</v>
      </c>
      <c r="O1068" s="6">
        <v>1</v>
      </c>
      <c r="P1068" s="6">
        <v>0</v>
      </c>
      <c r="Q1068" s="6">
        <v>945800</v>
      </c>
      <c r="R1068" s="6">
        <v>945800</v>
      </c>
    </row>
    <row r="1069" spans="1:18" ht="39.950000000000003" customHeight="1" x14ac:dyDescent="0.15">
      <c r="A1069" s="32" t="s">
        <v>1937</v>
      </c>
      <c r="B1069" s="32"/>
      <c r="C1069" s="13" t="s">
        <v>1398</v>
      </c>
      <c r="D1069" s="13" t="s">
        <v>1840</v>
      </c>
      <c r="E1069" s="13" t="s">
        <v>319</v>
      </c>
      <c r="F1069" s="13" t="s">
        <v>1368</v>
      </c>
      <c r="G1069" s="6">
        <v>5050</v>
      </c>
      <c r="H1069" s="6">
        <v>0</v>
      </c>
      <c r="I1069" s="6">
        <v>0</v>
      </c>
      <c r="J1069" s="6">
        <v>25.33</v>
      </c>
      <c r="K1069" s="6">
        <v>0</v>
      </c>
      <c r="L1069" s="6">
        <v>0</v>
      </c>
      <c r="M1069" s="6">
        <v>1</v>
      </c>
      <c r="N1069" s="6">
        <v>1</v>
      </c>
      <c r="O1069" s="6">
        <v>1</v>
      </c>
      <c r="P1069" s="6">
        <v>127916.5</v>
      </c>
      <c r="Q1069" s="6">
        <v>0</v>
      </c>
      <c r="R1069" s="6">
        <v>0</v>
      </c>
    </row>
    <row r="1070" spans="1:18" ht="39.950000000000003" customHeight="1" x14ac:dyDescent="0.15">
      <c r="A1070" s="32" t="s">
        <v>1938</v>
      </c>
      <c r="B1070" s="32"/>
      <c r="C1070" s="13" t="s">
        <v>1344</v>
      </c>
      <c r="D1070" s="13" t="s">
        <v>1840</v>
      </c>
      <c r="E1070" s="13" t="s">
        <v>319</v>
      </c>
      <c r="F1070" s="13" t="s">
        <v>1372</v>
      </c>
      <c r="G1070" s="6">
        <v>2086</v>
      </c>
      <c r="H1070" s="6">
        <v>8864.52</v>
      </c>
      <c r="I1070" s="6">
        <v>8864.52</v>
      </c>
      <c r="J1070" s="6">
        <v>315.76842799999997</v>
      </c>
      <c r="K1070" s="6">
        <v>315.70999999999998</v>
      </c>
      <c r="L1070" s="6">
        <v>315.70999999999998</v>
      </c>
      <c r="M1070" s="6">
        <v>1</v>
      </c>
      <c r="N1070" s="6">
        <v>1</v>
      </c>
      <c r="O1070" s="6">
        <v>1</v>
      </c>
      <c r="P1070" s="6">
        <v>658692.93999999994</v>
      </c>
      <c r="Q1070" s="6">
        <v>2798617.61</v>
      </c>
      <c r="R1070" s="6">
        <v>2798617.61</v>
      </c>
    </row>
    <row r="1071" spans="1:18" ht="39.950000000000003" customHeight="1" x14ac:dyDescent="0.15">
      <c r="A1071" s="32" t="s">
        <v>1936</v>
      </c>
      <c r="B1071" s="32"/>
      <c r="C1071" s="13" t="s">
        <v>1340</v>
      </c>
      <c r="D1071" s="13" t="s">
        <v>1840</v>
      </c>
      <c r="E1071" s="13" t="s">
        <v>319</v>
      </c>
      <c r="F1071" s="13" t="s">
        <v>1376</v>
      </c>
      <c r="G1071" s="6">
        <v>7000</v>
      </c>
      <c r="H1071" s="6">
        <v>0</v>
      </c>
      <c r="I1071" s="6">
        <v>0</v>
      </c>
      <c r="J1071" s="6">
        <v>29.67</v>
      </c>
      <c r="K1071" s="6">
        <v>0</v>
      </c>
      <c r="L1071" s="6">
        <v>0</v>
      </c>
      <c r="M1071" s="6">
        <v>1</v>
      </c>
      <c r="N1071" s="6">
        <v>1</v>
      </c>
      <c r="O1071" s="6">
        <v>1</v>
      </c>
      <c r="P1071" s="6">
        <v>207690</v>
      </c>
      <c r="Q1071" s="6">
        <v>0</v>
      </c>
      <c r="R1071" s="6">
        <v>0</v>
      </c>
    </row>
    <row r="1072" spans="1:18" ht="39.950000000000003" customHeight="1" x14ac:dyDescent="0.15">
      <c r="A1072" s="32" t="s">
        <v>1939</v>
      </c>
      <c r="B1072" s="32"/>
      <c r="C1072" s="13" t="s">
        <v>1306</v>
      </c>
      <c r="D1072" s="13" t="s">
        <v>1840</v>
      </c>
      <c r="E1072" s="13" t="s">
        <v>319</v>
      </c>
      <c r="F1072" s="13" t="s">
        <v>1380</v>
      </c>
      <c r="G1072" s="6">
        <v>3428</v>
      </c>
      <c r="H1072" s="6">
        <v>0</v>
      </c>
      <c r="I1072" s="6">
        <v>0</v>
      </c>
      <c r="J1072" s="6">
        <v>30</v>
      </c>
      <c r="K1072" s="6">
        <v>0</v>
      </c>
      <c r="L1072" s="6">
        <v>0</v>
      </c>
      <c r="M1072" s="6">
        <v>1</v>
      </c>
      <c r="N1072" s="6">
        <v>1</v>
      </c>
      <c r="O1072" s="6">
        <v>1</v>
      </c>
      <c r="P1072" s="6">
        <v>102840</v>
      </c>
      <c r="Q1072" s="6">
        <v>0</v>
      </c>
      <c r="R1072" s="6">
        <v>0</v>
      </c>
    </row>
    <row r="1073" spans="1:18" ht="39.950000000000003" customHeight="1" x14ac:dyDescent="0.15">
      <c r="A1073" s="32" t="s">
        <v>1940</v>
      </c>
      <c r="B1073" s="32"/>
      <c r="C1073" s="13" t="s">
        <v>1427</v>
      </c>
      <c r="D1073" s="13" t="s">
        <v>1840</v>
      </c>
      <c r="E1073" s="13" t="s">
        <v>319</v>
      </c>
      <c r="F1073" s="13" t="s">
        <v>1384</v>
      </c>
      <c r="G1073" s="6">
        <v>127.5</v>
      </c>
      <c r="H1073" s="6">
        <v>0</v>
      </c>
      <c r="I1073" s="6">
        <v>0</v>
      </c>
      <c r="J1073" s="6">
        <v>48.3</v>
      </c>
      <c r="K1073" s="6">
        <v>0</v>
      </c>
      <c r="L1073" s="6">
        <v>0</v>
      </c>
      <c r="M1073" s="6">
        <v>1</v>
      </c>
      <c r="N1073" s="6">
        <v>1</v>
      </c>
      <c r="O1073" s="6">
        <v>1</v>
      </c>
      <c r="P1073" s="6">
        <v>6158.25</v>
      </c>
      <c r="Q1073" s="6">
        <v>0</v>
      </c>
      <c r="R1073" s="6">
        <v>0</v>
      </c>
    </row>
    <row r="1074" spans="1:18" ht="39.950000000000003" customHeight="1" x14ac:dyDescent="0.15">
      <c r="A1074" s="32" t="s">
        <v>1935</v>
      </c>
      <c r="B1074" s="32"/>
      <c r="C1074" s="13" t="s">
        <v>1436</v>
      </c>
      <c r="D1074" s="13" t="s">
        <v>1840</v>
      </c>
      <c r="E1074" s="13" t="s">
        <v>319</v>
      </c>
      <c r="F1074" s="13" t="s">
        <v>1388</v>
      </c>
      <c r="G1074" s="6">
        <v>948</v>
      </c>
      <c r="H1074" s="6">
        <v>0</v>
      </c>
      <c r="I1074" s="6">
        <v>0</v>
      </c>
      <c r="J1074" s="6">
        <v>114.080021</v>
      </c>
      <c r="K1074" s="6">
        <v>0</v>
      </c>
      <c r="L1074" s="6">
        <v>0</v>
      </c>
      <c r="M1074" s="6">
        <v>1</v>
      </c>
      <c r="N1074" s="6">
        <v>1</v>
      </c>
      <c r="O1074" s="6">
        <v>1</v>
      </c>
      <c r="P1074" s="6">
        <v>108147.86</v>
      </c>
      <c r="Q1074" s="6">
        <v>0</v>
      </c>
      <c r="R1074" s="6">
        <v>0</v>
      </c>
    </row>
    <row r="1075" spans="1:18" ht="39.950000000000003" customHeight="1" x14ac:dyDescent="0.15">
      <c r="A1075" s="32" t="s">
        <v>1938</v>
      </c>
      <c r="B1075" s="32"/>
      <c r="C1075" s="13" t="s">
        <v>1344</v>
      </c>
      <c r="D1075" s="13" t="s">
        <v>1840</v>
      </c>
      <c r="E1075" s="13" t="s">
        <v>319</v>
      </c>
      <c r="F1075" s="13" t="s">
        <v>1392</v>
      </c>
      <c r="G1075" s="6">
        <v>6041</v>
      </c>
      <c r="H1075" s="6">
        <v>0</v>
      </c>
      <c r="I1075" s="6">
        <v>0</v>
      </c>
      <c r="J1075" s="6">
        <v>411</v>
      </c>
      <c r="K1075" s="6">
        <v>0</v>
      </c>
      <c r="L1075" s="6">
        <v>0</v>
      </c>
      <c r="M1075" s="6">
        <v>1</v>
      </c>
      <c r="N1075" s="6">
        <v>1</v>
      </c>
      <c r="O1075" s="6">
        <v>1</v>
      </c>
      <c r="P1075" s="6">
        <v>2482851</v>
      </c>
      <c r="Q1075" s="6">
        <v>0</v>
      </c>
      <c r="R1075" s="6">
        <v>0</v>
      </c>
    </row>
    <row r="1076" spans="1:18" ht="39.950000000000003" customHeight="1" x14ac:dyDescent="0.15">
      <c r="A1076" s="32" t="s">
        <v>1934</v>
      </c>
      <c r="B1076" s="32"/>
      <c r="C1076" s="13" t="s">
        <v>1270</v>
      </c>
      <c r="D1076" s="13" t="s">
        <v>1840</v>
      </c>
      <c r="E1076" s="13" t="s">
        <v>319</v>
      </c>
      <c r="F1076" s="13" t="s">
        <v>1396</v>
      </c>
      <c r="G1076" s="6">
        <v>315</v>
      </c>
      <c r="H1076" s="6">
        <v>0</v>
      </c>
      <c r="I1076" s="6">
        <v>0</v>
      </c>
      <c r="J1076" s="6">
        <v>143.363619</v>
      </c>
      <c r="K1076" s="6">
        <v>0</v>
      </c>
      <c r="L1076" s="6">
        <v>0</v>
      </c>
      <c r="M1076" s="6">
        <v>1</v>
      </c>
      <c r="N1076" s="6">
        <v>1</v>
      </c>
      <c r="O1076" s="6">
        <v>1</v>
      </c>
      <c r="P1076" s="6">
        <v>45159.54</v>
      </c>
      <c r="Q1076" s="6">
        <v>0</v>
      </c>
      <c r="R1076" s="6">
        <v>0</v>
      </c>
    </row>
    <row r="1077" spans="1:18" ht="39.950000000000003" customHeight="1" x14ac:dyDescent="0.15">
      <c r="A1077" s="32" t="s">
        <v>1933</v>
      </c>
      <c r="B1077" s="32"/>
      <c r="C1077" s="13" t="s">
        <v>1348</v>
      </c>
      <c r="D1077" s="13" t="s">
        <v>1840</v>
      </c>
      <c r="E1077" s="13" t="s">
        <v>319</v>
      </c>
      <c r="F1077" s="13" t="s">
        <v>63</v>
      </c>
      <c r="G1077" s="6">
        <v>6623</v>
      </c>
      <c r="H1077" s="6">
        <v>0</v>
      </c>
      <c r="I1077" s="6">
        <v>0</v>
      </c>
      <c r="J1077" s="6">
        <v>215</v>
      </c>
      <c r="K1077" s="6">
        <v>0</v>
      </c>
      <c r="L1077" s="6">
        <v>0</v>
      </c>
      <c r="M1077" s="6">
        <v>1</v>
      </c>
      <c r="N1077" s="6">
        <v>1</v>
      </c>
      <c r="O1077" s="6">
        <v>1</v>
      </c>
      <c r="P1077" s="6">
        <v>1423945</v>
      </c>
      <c r="Q1077" s="6">
        <v>0</v>
      </c>
      <c r="R1077" s="6">
        <v>0</v>
      </c>
    </row>
    <row r="1078" spans="1:18" ht="39.950000000000003" customHeight="1" x14ac:dyDescent="0.15">
      <c r="A1078" s="32" t="s">
        <v>1931</v>
      </c>
      <c r="B1078" s="32"/>
      <c r="C1078" s="13" t="s">
        <v>1274</v>
      </c>
      <c r="D1078" s="13" t="s">
        <v>1840</v>
      </c>
      <c r="E1078" s="13" t="s">
        <v>319</v>
      </c>
      <c r="F1078" s="13" t="s">
        <v>1403</v>
      </c>
      <c r="G1078" s="6">
        <v>0</v>
      </c>
      <c r="H1078" s="6">
        <v>832.79</v>
      </c>
      <c r="I1078" s="6">
        <v>832.79</v>
      </c>
      <c r="J1078" s="6">
        <v>0</v>
      </c>
      <c r="K1078" s="6">
        <v>81.720290000000006</v>
      </c>
      <c r="L1078" s="6">
        <v>81.720290000000006</v>
      </c>
      <c r="M1078" s="6">
        <v>1</v>
      </c>
      <c r="N1078" s="6">
        <v>1</v>
      </c>
      <c r="O1078" s="6">
        <v>1</v>
      </c>
      <c r="P1078" s="6">
        <v>0</v>
      </c>
      <c r="Q1078" s="6">
        <v>68055.839999999997</v>
      </c>
      <c r="R1078" s="6">
        <v>68055.839999999997</v>
      </c>
    </row>
    <row r="1079" spans="1:18" ht="39.950000000000003" customHeight="1" x14ac:dyDescent="0.15">
      <c r="A1079" s="32" t="s">
        <v>1939</v>
      </c>
      <c r="B1079" s="32"/>
      <c r="C1079" s="13" t="s">
        <v>1306</v>
      </c>
      <c r="D1079" s="13" t="s">
        <v>1834</v>
      </c>
      <c r="E1079" s="13" t="s">
        <v>319</v>
      </c>
      <c r="F1079" s="13" t="s">
        <v>1407</v>
      </c>
      <c r="G1079" s="6">
        <v>0</v>
      </c>
      <c r="H1079" s="6">
        <v>5000</v>
      </c>
      <c r="I1079" s="6">
        <v>5000</v>
      </c>
      <c r="J1079" s="6">
        <v>0</v>
      </c>
      <c r="K1079" s="6">
        <v>43.97</v>
      </c>
      <c r="L1079" s="6">
        <v>43.97</v>
      </c>
      <c r="M1079" s="6">
        <v>1</v>
      </c>
      <c r="N1079" s="6">
        <v>1</v>
      </c>
      <c r="O1079" s="6">
        <v>1</v>
      </c>
      <c r="P1079" s="6">
        <v>0</v>
      </c>
      <c r="Q1079" s="6">
        <v>219850</v>
      </c>
      <c r="R1079" s="6">
        <v>219850</v>
      </c>
    </row>
    <row r="1080" spans="1:18" ht="39.950000000000003" customHeight="1" x14ac:dyDescent="0.15">
      <c r="A1080" s="32" t="s">
        <v>1929</v>
      </c>
      <c r="B1080" s="32"/>
      <c r="C1080" s="13" t="s">
        <v>1310</v>
      </c>
      <c r="D1080" s="13" t="s">
        <v>1840</v>
      </c>
      <c r="E1080" s="13" t="s">
        <v>319</v>
      </c>
      <c r="F1080" s="13" t="s">
        <v>1411</v>
      </c>
      <c r="G1080" s="6">
        <v>0</v>
      </c>
      <c r="H1080" s="6">
        <v>5000</v>
      </c>
      <c r="I1080" s="6">
        <v>5000</v>
      </c>
      <c r="J1080" s="6">
        <v>0</v>
      </c>
      <c r="K1080" s="6">
        <v>31.55</v>
      </c>
      <c r="L1080" s="6">
        <v>31.55</v>
      </c>
      <c r="M1080" s="6">
        <v>1</v>
      </c>
      <c r="N1080" s="6">
        <v>1</v>
      </c>
      <c r="O1080" s="6">
        <v>1</v>
      </c>
      <c r="P1080" s="6">
        <v>0</v>
      </c>
      <c r="Q1080" s="6">
        <v>157750</v>
      </c>
      <c r="R1080" s="6">
        <v>157750</v>
      </c>
    </row>
    <row r="1081" spans="1:18" ht="39.950000000000003" customHeight="1" x14ac:dyDescent="0.15">
      <c r="A1081" s="32" t="s">
        <v>1937</v>
      </c>
      <c r="B1081" s="32"/>
      <c r="C1081" s="13" t="s">
        <v>1398</v>
      </c>
      <c r="D1081" s="13" t="s">
        <v>1840</v>
      </c>
      <c r="E1081" s="13" t="s">
        <v>319</v>
      </c>
      <c r="F1081" s="13" t="s">
        <v>1415</v>
      </c>
      <c r="G1081" s="6">
        <v>0</v>
      </c>
      <c r="H1081" s="6">
        <v>2900</v>
      </c>
      <c r="I1081" s="6">
        <v>2900</v>
      </c>
      <c r="J1081" s="6">
        <v>0</v>
      </c>
      <c r="K1081" s="6">
        <v>35.950000000000003</v>
      </c>
      <c r="L1081" s="6">
        <v>35.950000000000003</v>
      </c>
      <c r="M1081" s="6">
        <v>1</v>
      </c>
      <c r="N1081" s="6">
        <v>1</v>
      </c>
      <c r="O1081" s="6">
        <v>1</v>
      </c>
      <c r="P1081" s="6">
        <v>0</v>
      </c>
      <c r="Q1081" s="6">
        <v>104255</v>
      </c>
      <c r="R1081" s="6">
        <v>104255</v>
      </c>
    </row>
    <row r="1082" spans="1:18" ht="39.950000000000003" customHeight="1" x14ac:dyDescent="0.15">
      <c r="A1082" s="32" t="s">
        <v>1930</v>
      </c>
      <c r="B1082" s="32"/>
      <c r="C1082" s="13" t="s">
        <v>1326</v>
      </c>
      <c r="D1082" s="13" t="s">
        <v>1840</v>
      </c>
      <c r="E1082" s="13" t="s">
        <v>319</v>
      </c>
      <c r="F1082" s="13" t="s">
        <v>1419</v>
      </c>
      <c r="G1082" s="6">
        <v>0</v>
      </c>
      <c r="H1082" s="6">
        <v>259.12</v>
      </c>
      <c r="I1082" s="6">
        <v>259.12</v>
      </c>
      <c r="J1082" s="6">
        <v>0</v>
      </c>
      <c r="K1082" s="6">
        <v>36.670693</v>
      </c>
      <c r="L1082" s="6">
        <v>36.670693</v>
      </c>
      <c r="M1082" s="6">
        <v>1</v>
      </c>
      <c r="N1082" s="6">
        <v>1</v>
      </c>
      <c r="O1082" s="6">
        <v>1</v>
      </c>
      <c r="P1082" s="6">
        <v>0</v>
      </c>
      <c r="Q1082" s="6">
        <v>9502.11</v>
      </c>
      <c r="R1082" s="6">
        <v>9502.11</v>
      </c>
    </row>
    <row r="1083" spans="1:18" ht="39.950000000000003" customHeight="1" x14ac:dyDescent="0.15">
      <c r="A1083" s="32" t="s">
        <v>1941</v>
      </c>
      <c r="B1083" s="32"/>
      <c r="C1083" s="13" t="s">
        <v>1278</v>
      </c>
      <c r="D1083" s="13" t="s">
        <v>1840</v>
      </c>
      <c r="E1083" s="13" t="s">
        <v>319</v>
      </c>
      <c r="F1083" s="13" t="s">
        <v>1423</v>
      </c>
      <c r="G1083" s="6">
        <v>7.8</v>
      </c>
      <c r="H1083" s="6">
        <v>0</v>
      </c>
      <c r="I1083" s="6">
        <v>0</v>
      </c>
      <c r="J1083" s="6">
        <v>177.862821</v>
      </c>
      <c r="K1083" s="6">
        <v>0</v>
      </c>
      <c r="L1083" s="6">
        <v>0</v>
      </c>
      <c r="M1083" s="6">
        <v>1</v>
      </c>
      <c r="N1083" s="6">
        <v>1</v>
      </c>
      <c r="O1083" s="6">
        <v>1</v>
      </c>
      <c r="P1083" s="6">
        <v>1387.33</v>
      </c>
      <c r="Q1083" s="6">
        <v>0</v>
      </c>
      <c r="R1083" s="6">
        <v>0</v>
      </c>
    </row>
    <row r="1084" spans="1:18" ht="39.950000000000003" customHeight="1" x14ac:dyDescent="0.15">
      <c r="A1084" s="32" t="s">
        <v>1940</v>
      </c>
      <c r="B1084" s="32"/>
      <c r="C1084" s="13" t="s">
        <v>1427</v>
      </c>
      <c r="D1084" s="13" t="s">
        <v>1840</v>
      </c>
      <c r="E1084" s="13" t="s">
        <v>319</v>
      </c>
      <c r="F1084" s="13" t="s">
        <v>1425</v>
      </c>
      <c r="G1084" s="6">
        <v>0</v>
      </c>
      <c r="H1084" s="6">
        <v>200</v>
      </c>
      <c r="I1084" s="6">
        <v>200</v>
      </c>
      <c r="J1084" s="6">
        <v>0</v>
      </c>
      <c r="K1084" s="6">
        <v>48</v>
      </c>
      <c r="L1084" s="6">
        <v>48</v>
      </c>
      <c r="M1084" s="6">
        <v>1</v>
      </c>
      <c r="N1084" s="6">
        <v>1</v>
      </c>
      <c r="O1084" s="6">
        <v>1</v>
      </c>
      <c r="P1084" s="6">
        <v>0</v>
      </c>
      <c r="Q1084" s="6">
        <v>9600</v>
      </c>
      <c r="R1084" s="6">
        <v>9600</v>
      </c>
    </row>
    <row r="1085" spans="1:18" ht="39.950000000000003" customHeight="1" x14ac:dyDescent="0.15">
      <c r="A1085" s="32" t="s">
        <v>1942</v>
      </c>
      <c r="B1085" s="32"/>
      <c r="C1085" s="13" t="s">
        <v>1274</v>
      </c>
      <c r="D1085" s="13" t="s">
        <v>1840</v>
      </c>
      <c r="E1085" s="13" t="s">
        <v>319</v>
      </c>
      <c r="F1085" s="13" t="s">
        <v>1429</v>
      </c>
      <c r="G1085" s="6">
        <v>156</v>
      </c>
      <c r="H1085" s="6">
        <v>0</v>
      </c>
      <c r="I1085" s="6">
        <v>0</v>
      </c>
      <c r="J1085" s="6">
        <v>81.630705000000006</v>
      </c>
      <c r="K1085" s="6">
        <v>0</v>
      </c>
      <c r="L1085" s="6">
        <v>0</v>
      </c>
      <c r="M1085" s="6">
        <v>1</v>
      </c>
      <c r="N1085" s="6">
        <v>1</v>
      </c>
      <c r="O1085" s="6">
        <v>1</v>
      </c>
      <c r="P1085" s="6">
        <v>12734.39</v>
      </c>
      <c r="Q1085" s="6">
        <v>0</v>
      </c>
      <c r="R1085" s="6">
        <v>0</v>
      </c>
    </row>
    <row r="1086" spans="1:18" ht="39.950000000000003" customHeight="1" x14ac:dyDescent="0.15">
      <c r="A1086" s="32" t="s">
        <v>1943</v>
      </c>
      <c r="B1086" s="32"/>
      <c r="C1086" s="13" t="s">
        <v>1306</v>
      </c>
      <c r="D1086" s="13" t="s">
        <v>1840</v>
      </c>
      <c r="E1086" s="13" t="s">
        <v>319</v>
      </c>
      <c r="F1086" s="13" t="s">
        <v>1431</v>
      </c>
      <c r="G1086" s="6">
        <v>2661</v>
      </c>
      <c r="H1086" s="6">
        <v>0</v>
      </c>
      <c r="I1086" s="6">
        <v>0</v>
      </c>
      <c r="J1086" s="6">
        <v>43.972191000000002</v>
      </c>
      <c r="K1086" s="6">
        <v>0</v>
      </c>
      <c r="L1086" s="6">
        <v>0</v>
      </c>
      <c r="M1086" s="6">
        <v>1</v>
      </c>
      <c r="N1086" s="6">
        <v>1</v>
      </c>
      <c r="O1086" s="6">
        <v>1</v>
      </c>
      <c r="P1086" s="6">
        <v>117010</v>
      </c>
      <c r="Q1086" s="6">
        <v>0</v>
      </c>
      <c r="R1086" s="6">
        <v>0</v>
      </c>
    </row>
    <row r="1087" spans="1:18" ht="39.950000000000003" customHeight="1" x14ac:dyDescent="0.15">
      <c r="A1087" s="32" t="s">
        <v>1944</v>
      </c>
      <c r="B1087" s="32"/>
      <c r="C1087" s="13" t="s">
        <v>1310</v>
      </c>
      <c r="D1087" s="13" t="s">
        <v>1840</v>
      </c>
      <c r="E1087" s="13" t="s">
        <v>319</v>
      </c>
      <c r="F1087" s="13" t="s">
        <v>66</v>
      </c>
      <c r="G1087" s="6">
        <v>1930</v>
      </c>
      <c r="H1087" s="6">
        <v>0</v>
      </c>
      <c r="I1087" s="6">
        <v>0</v>
      </c>
      <c r="J1087" s="6">
        <v>31.553367999999999</v>
      </c>
      <c r="K1087" s="6">
        <v>0</v>
      </c>
      <c r="L1087" s="6">
        <v>0</v>
      </c>
      <c r="M1087" s="6">
        <v>1</v>
      </c>
      <c r="N1087" s="6">
        <v>1</v>
      </c>
      <c r="O1087" s="6">
        <v>1</v>
      </c>
      <c r="P1087" s="6">
        <v>60898</v>
      </c>
      <c r="Q1087" s="6">
        <v>0</v>
      </c>
      <c r="R1087" s="6">
        <v>0</v>
      </c>
    </row>
    <row r="1088" spans="1:18" ht="39.950000000000003" customHeight="1" x14ac:dyDescent="0.15">
      <c r="A1088" s="32" t="s">
        <v>1945</v>
      </c>
      <c r="B1088" s="32"/>
      <c r="C1088" s="13" t="s">
        <v>1386</v>
      </c>
      <c r="D1088" s="13" t="s">
        <v>1840</v>
      </c>
      <c r="E1088" s="13" t="s">
        <v>319</v>
      </c>
      <c r="F1088" s="13" t="s">
        <v>1438</v>
      </c>
      <c r="G1088" s="6">
        <v>1403</v>
      </c>
      <c r="H1088" s="6">
        <v>3770</v>
      </c>
      <c r="I1088" s="6">
        <v>3770</v>
      </c>
      <c r="J1088" s="6">
        <v>138.26047</v>
      </c>
      <c r="K1088" s="6">
        <v>202.25102899999999</v>
      </c>
      <c r="L1088" s="6">
        <v>202.25102899999999</v>
      </c>
      <c r="M1088" s="6">
        <v>1</v>
      </c>
      <c r="N1088" s="6">
        <v>1</v>
      </c>
      <c r="O1088" s="6">
        <v>1</v>
      </c>
      <c r="P1088" s="6">
        <v>193979.44</v>
      </c>
      <c r="Q1088" s="6">
        <v>762486.38</v>
      </c>
      <c r="R1088" s="6">
        <v>762486.38</v>
      </c>
    </row>
    <row r="1089" spans="1:18" ht="60" customHeight="1" x14ac:dyDescent="0.15">
      <c r="A1089" s="32" t="s">
        <v>1946</v>
      </c>
      <c r="B1089" s="32"/>
      <c r="C1089" s="13" t="s">
        <v>1334</v>
      </c>
      <c r="D1089" s="13" t="s">
        <v>1823</v>
      </c>
      <c r="E1089" s="13" t="s">
        <v>319</v>
      </c>
      <c r="F1089" s="13" t="s">
        <v>1442</v>
      </c>
      <c r="G1089" s="6">
        <v>0</v>
      </c>
      <c r="H1089" s="6">
        <v>50</v>
      </c>
      <c r="I1089" s="6">
        <v>50</v>
      </c>
      <c r="J1089" s="6">
        <v>0</v>
      </c>
      <c r="K1089" s="6">
        <v>97.972999999999999</v>
      </c>
      <c r="L1089" s="6">
        <v>97.972999999999999</v>
      </c>
      <c r="M1089" s="6">
        <v>1</v>
      </c>
      <c r="N1089" s="6">
        <v>1</v>
      </c>
      <c r="O1089" s="6">
        <v>1</v>
      </c>
      <c r="P1089" s="6">
        <v>0</v>
      </c>
      <c r="Q1089" s="6">
        <v>4898.6499999999996</v>
      </c>
      <c r="R1089" s="6">
        <v>4898.6499999999996</v>
      </c>
    </row>
    <row r="1090" spans="1:18" ht="39.950000000000003" customHeight="1" x14ac:dyDescent="0.15">
      <c r="A1090" s="32" t="s">
        <v>1947</v>
      </c>
      <c r="B1090" s="32"/>
      <c r="C1090" s="13" t="s">
        <v>1326</v>
      </c>
      <c r="D1090" s="13" t="s">
        <v>1840</v>
      </c>
      <c r="E1090" s="13" t="s">
        <v>319</v>
      </c>
      <c r="F1090" s="13" t="s">
        <v>1446</v>
      </c>
      <c r="G1090" s="6">
        <v>161</v>
      </c>
      <c r="H1090" s="6">
        <v>0</v>
      </c>
      <c r="I1090" s="6">
        <v>0</v>
      </c>
      <c r="J1090" s="6">
        <v>36.683912999999997</v>
      </c>
      <c r="K1090" s="6">
        <v>0</v>
      </c>
      <c r="L1090" s="6">
        <v>0</v>
      </c>
      <c r="M1090" s="6">
        <v>1</v>
      </c>
      <c r="N1090" s="6">
        <v>1</v>
      </c>
      <c r="O1090" s="6">
        <v>1</v>
      </c>
      <c r="P1090" s="6">
        <v>5906.11</v>
      </c>
      <c r="Q1090" s="6">
        <v>0</v>
      </c>
      <c r="R1090" s="6">
        <v>0</v>
      </c>
    </row>
    <row r="1091" spans="1:18" ht="39.950000000000003" customHeight="1" x14ac:dyDescent="0.15">
      <c r="A1091" s="32" t="s">
        <v>1948</v>
      </c>
      <c r="B1091" s="32"/>
      <c r="C1091" s="13" t="s">
        <v>1298</v>
      </c>
      <c r="D1091" s="13" t="s">
        <v>1840</v>
      </c>
      <c r="E1091" s="13" t="s">
        <v>319</v>
      </c>
      <c r="F1091" s="13" t="s">
        <v>1450</v>
      </c>
      <c r="G1091" s="6">
        <v>55.4</v>
      </c>
      <c r="H1091" s="6">
        <v>0</v>
      </c>
      <c r="I1091" s="6">
        <v>0</v>
      </c>
      <c r="J1091" s="6">
        <v>207.8</v>
      </c>
      <c r="K1091" s="6">
        <v>0</v>
      </c>
      <c r="L1091" s="6">
        <v>0</v>
      </c>
      <c r="M1091" s="6">
        <v>1</v>
      </c>
      <c r="N1091" s="6">
        <v>1</v>
      </c>
      <c r="O1091" s="6">
        <v>1</v>
      </c>
      <c r="P1091" s="6">
        <v>11512.12</v>
      </c>
      <c r="Q1091" s="6">
        <v>0</v>
      </c>
      <c r="R1091" s="6">
        <v>0</v>
      </c>
    </row>
    <row r="1092" spans="1:18" ht="39.950000000000003" customHeight="1" x14ac:dyDescent="0.15">
      <c r="A1092" s="32" t="s">
        <v>1928</v>
      </c>
      <c r="B1092" s="32"/>
      <c r="C1092" s="13" t="s">
        <v>1390</v>
      </c>
      <c r="D1092" s="13" t="s">
        <v>1840</v>
      </c>
      <c r="E1092" s="13" t="s">
        <v>319</v>
      </c>
      <c r="F1092" s="13" t="s">
        <v>1454</v>
      </c>
      <c r="G1092" s="6">
        <v>35</v>
      </c>
      <c r="H1092" s="6">
        <v>0</v>
      </c>
      <c r="I1092" s="6">
        <v>0</v>
      </c>
      <c r="J1092" s="6">
        <v>360</v>
      </c>
      <c r="K1092" s="6">
        <v>0</v>
      </c>
      <c r="L1092" s="6">
        <v>0</v>
      </c>
      <c r="M1092" s="6">
        <v>1</v>
      </c>
      <c r="N1092" s="6">
        <v>1</v>
      </c>
      <c r="O1092" s="6">
        <v>1</v>
      </c>
      <c r="P1092" s="6">
        <v>12600</v>
      </c>
      <c r="Q1092" s="6">
        <v>0</v>
      </c>
      <c r="R1092" s="6">
        <v>0</v>
      </c>
    </row>
    <row r="1093" spans="1:18" ht="39.950000000000003" customHeight="1" x14ac:dyDescent="0.15">
      <c r="A1093" s="32" t="s">
        <v>1925</v>
      </c>
      <c r="B1093" s="32"/>
      <c r="C1093" s="13" t="s">
        <v>1356</v>
      </c>
      <c r="D1093" s="13" t="s">
        <v>1840</v>
      </c>
      <c r="E1093" s="13" t="s">
        <v>319</v>
      </c>
      <c r="F1093" s="13" t="s">
        <v>1456</v>
      </c>
      <c r="G1093" s="6">
        <v>50</v>
      </c>
      <c r="H1093" s="6">
        <v>0</v>
      </c>
      <c r="I1093" s="6">
        <v>0</v>
      </c>
      <c r="J1093" s="6">
        <v>836</v>
      </c>
      <c r="K1093" s="6">
        <v>0</v>
      </c>
      <c r="L1093" s="6">
        <v>0</v>
      </c>
      <c r="M1093" s="6">
        <v>1</v>
      </c>
      <c r="N1093" s="6">
        <v>1</v>
      </c>
      <c r="O1093" s="6">
        <v>1</v>
      </c>
      <c r="P1093" s="6">
        <v>41800</v>
      </c>
      <c r="Q1093" s="6">
        <v>0</v>
      </c>
      <c r="R1093" s="6">
        <v>0</v>
      </c>
    </row>
    <row r="1094" spans="1:18" ht="60" customHeight="1" x14ac:dyDescent="0.15">
      <c r="A1094" s="32" t="s">
        <v>1949</v>
      </c>
      <c r="B1094" s="32"/>
      <c r="C1094" s="13" t="s">
        <v>1290</v>
      </c>
      <c r="D1094" s="13" t="s">
        <v>1744</v>
      </c>
      <c r="E1094" s="13" t="s">
        <v>319</v>
      </c>
      <c r="F1094" s="13" t="s">
        <v>1458</v>
      </c>
      <c r="G1094" s="6">
        <v>20</v>
      </c>
      <c r="H1094" s="6">
        <v>20</v>
      </c>
      <c r="I1094" s="6">
        <v>20</v>
      </c>
      <c r="J1094" s="6">
        <v>3533.33</v>
      </c>
      <c r="K1094" s="6">
        <v>3533.33</v>
      </c>
      <c r="L1094" s="6">
        <v>3533.33</v>
      </c>
      <c r="M1094" s="6">
        <v>1</v>
      </c>
      <c r="N1094" s="6">
        <v>1</v>
      </c>
      <c r="O1094" s="6">
        <v>1</v>
      </c>
      <c r="P1094" s="6">
        <v>70666.600000000006</v>
      </c>
      <c r="Q1094" s="6">
        <v>70666.600000000006</v>
      </c>
      <c r="R1094" s="6">
        <v>70666.600000000006</v>
      </c>
    </row>
    <row r="1095" spans="1:18" ht="39.950000000000003" customHeight="1" x14ac:dyDescent="0.15">
      <c r="A1095" s="32" t="s">
        <v>1950</v>
      </c>
      <c r="B1095" s="32"/>
      <c r="C1095" s="13" t="s">
        <v>1378</v>
      </c>
      <c r="D1095" s="13" t="s">
        <v>1840</v>
      </c>
      <c r="E1095" s="13" t="s">
        <v>319</v>
      </c>
      <c r="F1095" s="13" t="s">
        <v>1460</v>
      </c>
      <c r="G1095" s="6">
        <v>90.27</v>
      </c>
      <c r="H1095" s="6">
        <v>90.27</v>
      </c>
      <c r="I1095" s="6">
        <v>90.27</v>
      </c>
      <c r="J1095" s="6">
        <v>31.44</v>
      </c>
      <c r="K1095" s="6">
        <v>31.44</v>
      </c>
      <c r="L1095" s="6">
        <v>31.44</v>
      </c>
      <c r="M1095" s="6">
        <v>1</v>
      </c>
      <c r="N1095" s="6">
        <v>1</v>
      </c>
      <c r="O1095" s="6">
        <v>1</v>
      </c>
      <c r="P1095" s="6">
        <v>2838.09</v>
      </c>
      <c r="Q1095" s="6">
        <v>2838.09</v>
      </c>
      <c r="R1095" s="6">
        <v>2838.09</v>
      </c>
    </row>
    <row r="1096" spans="1:18" ht="39.950000000000003" customHeight="1" x14ac:dyDescent="0.15">
      <c r="A1096" s="32" t="s">
        <v>1951</v>
      </c>
      <c r="B1096" s="32"/>
      <c r="C1096" s="13" t="s">
        <v>1394</v>
      </c>
      <c r="D1096" s="13" t="s">
        <v>1840</v>
      </c>
      <c r="E1096" s="13" t="s">
        <v>319</v>
      </c>
      <c r="F1096" s="13" t="s">
        <v>1462</v>
      </c>
      <c r="G1096" s="6">
        <v>26</v>
      </c>
      <c r="H1096" s="6">
        <v>26</v>
      </c>
      <c r="I1096" s="6">
        <v>26</v>
      </c>
      <c r="J1096" s="6">
        <v>51.65</v>
      </c>
      <c r="K1096" s="6">
        <v>51.65</v>
      </c>
      <c r="L1096" s="6">
        <v>51.65</v>
      </c>
      <c r="M1096" s="6">
        <v>1</v>
      </c>
      <c r="N1096" s="6">
        <v>1</v>
      </c>
      <c r="O1096" s="6">
        <v>1</v>
      </c>
      <c r="P1096" s="6">
        <v>1342.9</v>
      </c>
      <c r="Q1096" s="6">
        <v>1342.9</v>
      </c>
      <c r="R1096" s="6">
        <v>1342.9</v>
      </c>
    </row>
    <row r="1097" spans="1:18" ht="39.950000000000003" customHeight="1" x14ac:dyDescent="0.15">
      <c r="A1097" s="32" t="s">
        <v>1920</v>
      </c>
      <c r="B1097" s="32"/>
      <c r="C1097" s="13" t="s">
        <v>1286</v>
      </c>
      <c r="D1097" s="13" t="s">
        <v>1840</v>
      </c>
      <c r="E1097" s="13" t="s">
        <v>319</v>
      </c>
      <c r="F1097" s="13" t="s">
        <v>69</v>
      </c>
      <c r="G1097" s="6">
        <v>125</v>
      </c>
      <c r="H1097" s="6">
        <v>0</v>
      </c>
      <c r="I1097" s="6">
        <v>0</v>
      </c>
      <c r="J1097" s="6">
        <v>81.31</v>
      </c>
      <c r="K1097" s="6">
        <v>0</v>
      </c>
      <c r="L1097" s="6">
        <v>0</v>
      </c>
      <c r="M1097" s="6">
        <v>1</v>
      </c>
      <c r="N1097" s="6">
        <v>1</v>
      </c>
      <c r="O1097" s="6">
        <v>1</v>
      </c>
      <c r="P1097" s="6">
        <v>10163.75</v>
      </c>
      <c r="Q1097" s="6">
        <v>0</v>
      </c>
      <c r="R1097" s="6">
        <v>0</v>
      </c>
    </row>
    <row r="1098" spans="1:18" ht="39.950000000000003" customHeight="1" x14ac:dyDescent="0.15">
      <c r="A1098" s="32" t="s">
        <v>1952</v>
      </c>
      <c r="B1098" s="32"/>
      <c r="C1098" s="13" t="s">
        <v>1440</v>
      </c>
      <c r="D1098" s="13" t="s">
        <v>1744</v>
      </c>
      <c r="E1098" s="13" t="s">
        <v>319</v>
      </c>
      <c r="F1098" s="13" t="s">
        <v>71</v>
      </c>
      <c r="G1098" s="6">
        <v>446</v>
      </c>
      <c r="H1098" s="6">
        <v>2000</v>
      </c>
      <c r="I1098" s="6">
        <v>2000</v>
      </c>
      <c r="J1098" s="6">
        <v>63.672308999999998</v>
      </c>
      <c r="K1098" s="6">
        <v>63.6</v>
      </c>
      <c r="L1098" s="6">
        <v>63.6</v>
      </c>
      <c r="M1098" s="6">
        <v>1</v>
      </c>
      <c r="N1098" s="6">
        <v>1</v>
      </c>
      <c r="O1098" s="6">
        <v>1</v>
      </c>
      <c r="P1098" s="6">
        <v>28397.85</v>
      </c>
      <c r="Q1098" s="6">
        <v>127200</v>
      </c>
      <c r="R1098" s="6">
        <v>127200</v>
      </c>
    </row>
    <row r="1099" spans="1:18" ht="39.950000000000003" customHeight="1" x14ac:dyDescent="0.15">
      <c r="A1099" s="32" t="s">
        <v>1953</v>
      </c>
      <c r="B1099" s="32"/>
      <c r="C1099" s="13" t="s">
        <v>1405</v>
      </c>
      <c r="D1099" s="13" t="s">
        <v>1840</v>
      </c>
      <c r="E1099" s="13" t="s">
        <v>319</v>
      </c>
      <c r="F1099" s="13" t="s">
        <v>73</v>
      </c>
      <c r="G1099" s="6">
        <v>70000</v>
      </c>
      <c r="H1099" s="6">
        <v>70000</v>
      </c>
      <c r="I1099" s="6">
        <v>70000</v>
      </c>
      <c r="J1099" s="6">
        <v>7.3</v>
      </c>
      <c r="K1099" s="6">
        <v>7.3</v>
      </c>
      <c r="L1099" s="6">
        <v>7.3</v>
      </c>
      <c r="M1099" s="6">
        <v>1</v>
      </c>
      <c r="N1099" s="6">
        <v>1</v>
      </c>
      <c r="O1099" s="6">
        <v>1</v>
      </c>
      <c r="P1099" s="6">
        <v>511000</v>
      </c>
      <c r="Q1099" s="6">
        <v>511000</v>
      </c>
      <c r="R1099" s="6">
        <v>511000</v>
      </c>
    </row>
    <row r="1100" spans="1:18" ht="39.950000000000003" customHeight="1" x14ac:dyDescent="0.15">
      <c r="A1100" s="32" t="s">
        <v>1954</v>
      </c>
      <c r="B1100" s="32"/>
      <c r="C1100" s="13" t="s">
        <v>1421</v>
      </c>
      <c r="D1100" s="13" t="s">
        <v>1840</v>
      </c>
      <c r="E1100" s="13" t="s">
        <v>319</v>
      </c>
      <c r="F1100" s="13" t="s">
        <v>76</v>
      </c>
      <c r="G1100" s="6">
        <v>408</v>
      </c>
      <c r="H1100" s="6">
        <v>408</v>
      </c>
      <c r="I1100" s="6">
        <v>408</v>
      </c>
      <c r="J1100" s="6">
        <v>259.74414200000001</v>
      </c>
      <c r="K1100" s="6">
        <v>259.74414200000001</v>
      </c>
      <c r="L1100" s="6">
        <v>259.74414200000001</v>
      </c>
      <c r="M1100" s="6">
        <v>1</v>
      </c>
      <c r="N1100" s="6">
        <v>1</v>
      </c>
      <c r="O1100" s="6">
        <v>1</v>
      </c>
      <c r="P1100" s="6">
        <v>105975.61</v>
      </c>
      <c r="Q1100" s="6">
        <v>105975.61</v>
      </c>
      <c r="R1100" s="6">
        <v>105975.61</v>
      </c>
    </row>
    <row r="1101" spans="1:18" ht="60" customHeight="1" x14ac:dyDescent="0.15">
      <c r="A1101" s="32" t="s">
        <v>1955</v>
      </c>
      <c r="B1101" s="32"/>
      <c r="C1101" s="13" t="s">
        <v>1318</v>
      </c>
      <c r="D1101" s="13" t="s">
        <v>1834</v>
      </c>
      <c r="E1101" s="13" t="s">
        <v>319</v>
      </c>
      <c r="F1101" s="13" t="s">
        <v>79</v>
      </c>
      <c r="G1101" s="6">
        <v>10</v>
      </c>
      <c r="H1101" s="6">
        <v>10</v>
      </c>
      <c r="I1101" s="6">
        <v>10</v>
      </c>
      <c r="J1101" s="6">
        <v>2931.96</v>
      </c>
      <c r="K1101" s="6">
        <v>2931.93</v>
      </c>
      <c r="L1101" s="6">
        <v>2931.93</v>
      </c>
      <c r="M1101" s="6">
        <v>1</v>
      </c>
      <c r="N1101" s="6">
        <v>1</v>
      </c>
      <c r="O1101" s="6">
        <v>1</v>
      </c>
      <c r="P1101" s="6">
        <v>29319.599999999999</v>
      </c>
      <c r="Q1101" s="6">
        <v>29319.3</v>
      </c>
      <c r="R1101" s="6">
        <v>29319.3</v>
      </c>
    </row>
    <row r="1102" spans="1:18" ht="39.950000000000003" customHeight="1" x14ac:dyDescent="0.15">
      <c r="A1102" s="32" t="s">
        <v>1956</v>
      </c>
      <c r="B1102" s="32"/>
      <c r="C1102" s="13" t="s">
        <v>1409</v>
      </c>
      <c r="D1102" s="13" t="s">
        <v>1840</v>
      </c>
      <c r="E1102" s="13" t="s">
        <v>319</v>
      </c>
      <c r="F1102" s="13" t="s">
        <v>1479</v>
      </c>
      <c r="G1102" s="6">
        <v>52</v>
      </c>
      <c r="H1102" s="6">
        <v>52</v>
      </c>
      <c r="I1102" s="6">
        <v>52</v>
      </c>
      <c r="J1102" s="6">
        <v>10.93</v>
      </c>
      <c r="K1102" s="6">
        <v>10.93</v>
      </c>
      <c r="L1102" s="6">
        <v>10.93</v>
      </c>
      <c r="M1102" s="6">
        <v>1</v>
      </c>
      <c r="N1102" s="6">
        <v>1</v>
      </c>
      <c r="O1102" s="6">
        <v>1</v>
      </c>
      <c r="P1102" s="6">
        <v>568.36</v>
      </c>
      <c r="Q1102" s="6">
        <v>568.36</v>
      </c>
      <c r="R1102" s="6">
        <v>568.36</v>
      </c>
    </row>
    <row r="1103" spans="1:18" ht="39.950000000000003" customHeight="1" x14ac:dyDescent="0.15">
      <c r="A1103" s="32" t="s">
        <v>1957</v>
      </c>
      <c r="B1103" s="32"/>
      <c r="C1103" s="13" t="s">
        <v>1290</v>
      </c>
      <c r="D1103" s="13" t="s">
        <v>1744</v>
      </c>
      <c r="E1103" s="13" t="s">
        <v>319</v>
      </c>
      <c r="F1103" s="13" t="s">
        <v>1481</v>
      </c>
      <c r="G1103" s="6">
        <v>182.5</v>
      </c>
      <c r="H1103" s="6">
        <v>182.5</v>
      </c>
      <c r="I1103" s="6">
        <v>182.5</v>
      </c>
      <c r="J1103" s="6">
        <v>60.250027000000003</v>
      </c>
      <c r="K1103" s="6">
        <v>60.250027000000003</v>
      </c>
      <c r="L1103" s="6">
        <v>60.250027000000003</v>
      </c>
      <c r="M1103" s="6">
        <v>1</v>
      </c>
      <c r="N1103" s="6">
        <v>1</v>
      </c>
      <c r="O1103" s="6">
        <v>1</v>
      </c>
      <c r="P1103" s="6">
        <v>10995.63</v>
      </c>
      <c r="Q1103" s="6">
        <v>10995.63</v>
      </c>
      <c r="R1103" s="6">
        <v>10995.63</v>
      </c>
    </row>
    <row r="1104" spans="1:18" ht="39.950000000000003" customHeight="1" x14ac:dyDescent="0.15">
      <c r="A1104" s="32" t="s">
        <v>1958</v>
      </c>
      <c r="B1104" s="32"/>
      <c r="C1104" s="13" t="s">
        <v>1302</v>
      </c>
      <c r="D1104" s="13" t="s">
        <v>1744</v>
      </c>
      <c r="E1104" s="13" t="s">
        <v>319</v>
      </c>
      <c r="F1104" s="13" t="s">
        <v>1483</v>
      </c>
      <c r="G1104" s="6">
        <v>37.33</v>
      </c>
      <c r="H1104" s="6">
        <v>37.33</v>
      </c>
      <c r="I1104" s="6">
        <v>37.33</v>
      </c>
      <c r="J1104" s="6">
        <v>134.64666500000001</v>
      </c>
      <c r="K1104" s="6">
        <v>134.64666500000001</v>
      </c>
      <c r="L1104" s="6">
        <v>134.64666500000001</v>
      </c>
      <c r="M1104" s="6">
        <v>1</v>
      </c>
      <c r="N1104" s="6">
        <v>1</v>
      </c>
      <c r="O1104" s="6">
        <v>1</v>
      </c>
      <c r="P1104" s="6">
        <v>5026.3599999999997</v>
      </c>
      <c r="Q1104" s="6">
        <v>5026.3599999999997</v>
      </c>
      <c r="R1104" s="6">
        <v>5026.3599999999997</v>
      </c>
    </row>
    <row r="1105" spans="1:18" ht="39.950000000000003" customHeight="1" x14ac:dyDescent="0.15">
      <c r="A1105" s="32" t="s">
        <v>1959</v>
      </c>
      <c r="B1105" s="32"/>
      <c r="C1105" s="13" t="s">
        <v>1322</v>
      </c>
      <c r="D1105" s="13" t="s">
        <v>1840</v>
      </c>
      <c r="E1105" s="13" t="s">
        <v>319</v>
      </c>
      <c r="F1105" s="13" t="s">
        <v>1485</v>
      </c>
      <c r="G1105" s="6">
        <v>2800</v>
      </c>
      <c r="H1105" s="6">
        <v>2800</v>
      </c>
      <c r="I1105" s="6">
        <v>2800</v>
      </c>
      <c r="J1105" s="6">
        <v>36.988999999999997</v>
      </c>
      <c r="K1105" s="6">
        <v>36.988999999999997</v>
      </c>
      <c r="L1105" s="6">
        <v>36.988999999999997</v>
      </c>
      <c r="M1105" s="6">
        <v>1</v>
      </c>
      <c r="N1105" s="6">
        <v>1</v>
      </c>
      <c r="O1105" s="6">
        <v>1</v>
      </c>
      <c r="P1105" s="6">
        <v>103569.2</v>
      </c>
      <c r="Q1105" s="6">
        <v>103569.2</v>
      </c>
      <c r="R1105" s="6">
        <v>103569.2</v>
      </c>
    </row>
    <row r="1106" spans="1:18" ht="39.950000000000003" customHeight="1" x14ac:dyDescent="0.15">
      <c r="A1106" s="32" t="s">
        <v>1960</v>
      </c>
      <c r="B1106" s="32"/>
      <c r="C1106" s="13" t="s">
        <v>1405</v>
      </c>
      <c r="D1106" s="13" t="s">
        <v>1840</v>
      </c>
      <c r="E1106" s="13" t="s">
        <v>319</v>
      </c>
      <c r="F1106" s="13" t="s">
        <v>1489</v>
      </c>
      <c r="G1106" s="6">
        <v>2200</v>
      </c>
      <c r="H1106" s="6">
        <v>2200</v>
      </c>
      <c r="I1106" s="6">
        <v>2200</v>
      </c>
      <c r="J1106" s="6">
        <v>43.5</v>
      </c>
      <c r="K1106" s="6">
        <v>43.5</v>
      </c>
      <c r="L1106" s="6">
        <v>43.5</v>
      </c>
      <c r="M1106" s="6">
        <v>1</v>
      </c>
      <c r="N1106" s="6">
        <v>1</v>
      </c>
      <c r="O1106" s="6">
        <v>1</v>
      </c>
      <c r="P1106" s="6">
        <v>95700</v>
      </c>
      <c r="Q1106" s="6">
        <v>95700</v>
      </c>
      <c r="R1106" s="6">
        <v>95700</v>
      </c>
    </row>
    <row r="1107" spans="1:18" ht="39.950000000000003" customHeight="1" x14ac:dyDescent="0.15">
      <c r="A1107" s="32" t="s">
        <v>1952</v>
      </c>
      <c r="B1107" s="32"/>
      <c r="C1107" s="13" t="s">
        <v>1440</v>
      </c>
      <c r="D1107" s="13" t="s">
        <v>1834</v>
      </c>
      <c r="E1107" s="13" t="s">
        <v>319</v>
      </c>
      <c r="F1107" s="13" t="s">
        <v>1491</v>
      </c>
      <c r="G1107" s="6">
        <v>3095</v>
      </c>
      <c r="H1107" s="6">
        <v>0</v>
      </c>
      <c r="I1107" s="6">
        <v>0</v>
      </c>
      <c r="J1107" s="6">
        <v>12.42</v>
      </c>
      <c r="K1107" s="6">
        <v>0</v>
      </c>
      <c r="L1107" s="6">
        <v>0</v>
      </c>
      <c r="M1107" s="6">
        <v>1</v>
      </c>
      <c r="N1107" s="6">
        <v>1</v>
      </c>
      <c r="O1107" s="6">
        <v>1</v>
      </c>
      <c r="P1107" s="6">
        <v>38439.9</v>
      </c>
      <c r="Q1107" s="6">
        <v>0</v>
      </c>
      <c r="R1107" s="6">
        <v>0</v>
      </c>
    </row>
    <row r="1108" spans="1:18" ht="39.950000000000003" customHeight="1" x14ac:dyDescent="0.15">
      <c r="A1108" s="32" t="s">
        <v>1961</v>
      </c>
      <c r="B1108" s="32"/>
      <c r="C1108" s="13" t="s">
        <v>1352</v>
      </c>
      <c r="D1108" s="13" t="s">
        <v>1840</v>
      </c>
      <c r="E1108" s="13" t="s">
        <v>319</v>
      </c>
      <c r="F1108" s="13" t="s">
        <v>1495</v>
      </c>
      <c r="G1108" s="6">
        <v>11377.05</v>
      </c>
      <c r="H1108" s="6">
        <v>11377.05</v>
      </c>
      <c r="I1108" s="6">
        <v>11377.05</v>
      </c>
      <c r="J1108" s="6">
        <v>6.8</v>
      </c>
      <c r="K1108" s="6">
        <v>6.8</v>
      </c>
      <c r="L1108" s="6">
        <v>6.8</v>
      </c>
      <c r="M1108" s="6">
        <v>1</v>
      </c>
      <c r="N1108" s="6">
        <v>1</v>
      </c>
      <c r="O1108" s="6">
        <v>1</v>
      </c>
      <c r="P1108" s="6">
        <v>77363.94</v>
      </c>
      <c r="Q1108" s="6">
        <v>77363.94</v>
      </c>
      <c r="R1108" s="6">
        <v>77363.94</v>
      </c>
    </row>
    <row r="1109" spans="1:18" ht="39.950000000000003" customHeight="1" x14ac:dyDescent="0.15">
      <c r="A1109" s="32" t="s">
        <v>1962</v>
      </c>
      <c r="B1109" s="32"/>
      <c r="C1109" s="13" t="s">
        <v>1374</v>
      </c>
      <c r="D1109" s="13" t="s">
        <v>1840</v>
      </c>
      <c r="E1109" s="13" t="s">
        <v>319</v>
      </c>
      <c r="F1109" s="13" t="s">
        <v>1499</v>
      </c>
      <c r="G1109" s="6">
        <v>2122.84</v>
      </c>
      <c r="H1109" s="6">
        <v>2122.84</v>
      </c>
      <c r="I1109" s="6">
        <v>2122.84</v>
      </c>
      <c r="J1109" s="6">
        <v>12</v>
      </c>
      <c r="K1109" s="6">
        <v>12</v>
      </c>
      <c r="L1109" s="6">
        <v>12</v>
      </c>
      <c r="M1109" s="6">
        <v>1</v>
      </c>
      <c r="N1109" s="6">
        <v>1</v>
      </c>
      <c r="O1109" s="6">
        <v>1</v>
      </c>
      <c r="P1109" s="6">
        <v>25474.080000000002</v>
      </c>
      <c r="Q1109" s="6">
        <v>25474.080000000002</v>
      </c>
      <c r="R1109" s="6">
        <v>25474.080000000002</v>
      </c>
    </row>
    <row r="1110" spans="1:18" ht="60" customHeight="1" x14ac:dyDescent="0.15">
      <c r="A1110" s="32" t="s">
        <v>1963</v>
      </c>
      <c r="B1110" s="32"/>
      <c r="C1110" s="13" t="s">
        <v>1417</v>
      </c>
      <c r="D1110" s="13" t="s">
        <v>1744</v>
      </c>
      <c r="E1110" s="13" t="s">
        <v>319</v>
      </c>
      <c r="F1110" s="13" t="s">
        <v>1501</v>
      </c>
      <c r="G1110" s="6">
        <v>31.5</v>
      </c>
      <c r="H1110" s="6">
        <v>31.5</v>
      </c>
      <c r="I1110" s="6">
        <v>31.5</v>
      </c>
      <c r="J1110" s="6">
        <v>318</v>
      </c>
      <c r="K1110" s="6">
        <v>318</v>
      </c>
      <c r="L1110" s="6">
        <v>318</v>
      </c>
      <c r="M1110" s="6">
        <v>1</v>
      </c>
      <c r="N1110" s="6">
        <v>1</v>
      </c>
      <c r="O1110" s="6">
        <v>1</v>
      </c>
      <c r="P1110" s="6">
        <v>10017</v>
      </c>
      <c r="Q1110" s="6">
        <v>10017</v>
      </c>
      <c r="R1110" s="6">
        <v>10017</v>
      </c>
    </row>
    <row r="1111" spans="1:18" ht="39.950000000000003" customHeight="1" x14ac:dyDescent="0.15">
      <c r="A1111" s="32" t="s">
        <v>1964</v>
      </c>
      <c r="B1111" s="32"/>
      <c r="C1111" s="13" t="s">
        <v>1362</v>
      </c>
      <c r="D1111" s="13" t="s">
        <v>1840</v>
      </c>
      <c r="E1111" s="13" t="s">
        <v>319</v>
      </c>
      <c r="F1111" s="13" t="s">
        <v>1505</v>
      </c>
      <c r="G1111" s="6">
        <v>900</v>
      </c>
      <c r="H1111" s="6">
        <v>0</v>
      </c>
      <c r="I1111" s="6">
        <v>0</v>
      </c>
      <c r="J1111" s="6">
        <v>42</v>
      </c>
      <c r="K1111" s="6">
        <v>0</v>
      </c>
      <c r="L1111" s="6">
        <v>0</v>
      </c>
      <c r="M1111" s="6">
        <v>1</v>
      </c>
      <c r="N1111" s="6">
        <v>1</v>
      </c>
      <c r="O1111" s="6">
        <v>1</v>
      </c>
      <c r="P1111" s="6">
        <v>37800</v>
      </c>
      <c r="Q1111" s="6">
        <v>0</v>
      </c>
      <c r="R1111" s="6">
        <v>0</v>
      </c>
    </row>
    <row r="1112" spans="1:18" ht="39.950000000000003" customHeight="1" x14ac:dyDescent="0.15">
      <c r="A1112" s="32" t="s">
        <v>1965</v>
      </c>
      <c r="B1112" s="32"/>
      <c r="C1112" s="13" t="s">
        <v>1314</v>
      </c>
      <c r="D1112" s="13" t="s">
        <v>1840</v>
      </c>
      <c r="E1112" s="13" t="s">
        <v>319</v>
      </c>
      <c r="F1112" s="13" t="s">
        <v>1509</v>
      </c>
      <c r="G1112" s="6">
        <v>10000</v>
      </c>
      <c r="H1112" s="6">
        <v>10000</v>
      </c>
      <c r="I1112" s="6">
        <v>10000</v>
      </c>
      <c r="J1112" s="6">
        <v>18</v>
      </c>
      <c r="K1112" s="6">
        <v>18</v>
      </c>
      <c r="L1112" s="6">
        <v>18</v>
      </c>
      <c r="M1112" s="6">
        <v>1</v>
      </c>
      <c r="N1112" s="6">
        <v>1</v>
      </c>
      <c r="O1112" s="6">
        <v>1</v>
      </c>
      <c r="P1112" s="6">
        <v>180000</v>
      </c>
      <c r="Q1112" s="6">
        <v>180000</v>
      </c>
      <c r="R1112" s="6">
        <v>180000</v>
      </c>
    </row>
    <row r="1113" spans="1:18" ht="39.950000000000003" customHeight="1" x14ac:dyDescent="0.15">
      <c r="A1113" s="32" t="s">
        <v>1945</v>
      </c>
      <c r="B1113" s="32"/>
      <c r="C1113" s="13" t="s">
        <v>1386</v>
      </c>
      <c r="D1113" s="13" t="s">
        <v>1840</v>
      </c>
      <c r="E1113" s="13" t="s">
        <v>319</v>
      </c>
      <c r="F1113" s="13" t="s">
        <v>1513</v>
      </c>
      <c r="G1113" s="6">
        <v>605</v>
      </c>
      <c r="H1113" s="6">
        <v>0</v>
      </c>
      <c r="I1113" s="6">
        <v>0</v>
      </c>
      <c r="J1113" s="6">
        <v>204.86043000000001</v>
      </c>
      <c r="K1113" s="6">
        <v>0</v>
      </c>
      <c r="L1113" s="6">
        <v>0</v>
      </c>
      <c r="M1113" s="6">
        <v>1</v>
      </c>
      <c r="N1113" s="6">
        <v>1</v>
      </c>
      <c r="O1113" s="6">
        <v>1</v>
      </c>
      <c r="P1113" s="6">
        <v>123940.56</v>
      </c>
      <c r="Q1113" s="6">
        <v>0</v>
      </c>
      <c r="R1113" s="6">
        <v>0</v>
      </c>
    </row>
    <row r="1114" spans="1:18" ht="39.950000000000003" customHeight="1" x14ac:dyDescent="0.15">
      <c r="A1114" s="32" t="s">
        <v>1964</v>
      </c>
      <c r="B1114" s="32"/>
      <c r="C1114" s="13" t="s">
        <v>1362</v>
      </c>
      <c r="D1114" s="13" t="s">
        <v>1840</v>
      </c>
      <c r="E1114" s="13" t="s">
        <v>319</v>
      </c>
      <c r="F1114" s="13" t="s">
        <v>1515</v>
      </c>
      <c r="G1114" s="6">
        <v>340</v>
      </c>
      <c r="H1114" s="6">
        <v>1768</v>
      </c>
      <c r="I1114" s="6">
        <v>1768</v>
      </c>
      <c r="J1114" s="6">
        <v>26.472206</v>
      </c>
      <c r="K1114" s="6">
        <v>26.470898999999999</v>
      </c>
      <c r="L1114" s="6">
        <v>26.470898999999999</v>
      </c>
      <c r="M1114" s="6">
        <v>1</v>
      </c>
      <c r="N1114" s="6">
        <v>1</v>
      </c>
      <c r="O1114" s="6">
        <v>1</v>
      </c>
      <c r="P1114" s="6">
        <v>9000.5499999999993</v>
      </c>
      <c r="Q1114" s="6">
        <v>46800.55</v>
      </c>
      <c r="R1114" s="6">
        <v>46800.55</v>
      </c>
    </row>
    <row r="1115" spans="1:18" ht="60" customHeight="1" x14ac:dyDescent="0.15">
      <c r="A1115" s="32" t="s">
        <v>1946</v>
      </c>
      <c r="B1115" s="32"/>
      <c r="C1115" s="13" t="s">
        <v>1334</v>
      </c>
      <c r="D1115" s="13" t="s">
        <v>1823</v>
      </c>
      <c r="E1115" s="13" t="s">
        <v>319</v>
      </c>
      <c r="F1115" s="13" t="s">
        <v>1517</v>
      </c>
      <c r="G1115" s="6">
        <v>26</v>
      </c>
      <c r="H1115" s="6">
        <v>0</v>
      </c>
      <c r="I1115" s="6">
        <v>0</v>
      </c>
      <c r="J1115" s="6">
        <v>220</v>
      </c>
      <c r="K1115" s="6">
        <v>0</v>
      </c>
      <c r="L1115" s="6">
        <v>0</v>
      </c>
      <c r="M1115" s="6">
        <v>1</v>
      </c>
      <c r="N1115" s="6">
        <v>1</v>
      </c>
      <c r="O1115" s="6">
        <v>1</v>
      </c>
      <c r="P1115" s="6">
        <v>5720</v>
      </c>
      <c r="Q1115" s="6">
        <v>0</v>
      </c>
      <c r="R1115" s="6">
        <v>0</v>
      </c>
    </row>
    <row r="1116" spans="1:18" ht="39.950000000000003" customHeight="1" x14ac:dyDescent="0.15">
      <c r="A1116" s="32" t="s">
        <v>1948</v>
      </c>
      <c r="B1116" s="32"/>
      <c r="C1116" s="13" t="s">
        <v>1298</v>
      </c>
      <c r="D1116" s="13" t="s">
        <v>1840</v>
      </c>
      <c r="E1116" s="13" t="s">
        <v>319</v>
      </c>
      <c r="F1116" s="13" t="s">
        <v>1521</v>
      </c>
      <c r="G1116" s="6">
        <v>0</v>
      </c>
      <c r="H1116" s="6">
        <v>127</v>
      </c>
      <c r="I1116" s="6">
        <v>127</v>
      </c>
      <c r="J1116" s="6">
        <v>0</v>
      </c>
      <c r="K1116" s="6">
        <v>89.946849999999998</v>
      </c>
      <c r="L1116" s="6">
        <v>89.946849999999998</v>
      </c>
      <c r="M1116" s="6">
        <v>1</v>
      </c>
      <c r="N1116" s="6">
        <v>1</v>
      </c>
      <c r="O1116" s="6">
        <v>1</v>
      </c>
      <c r="P1116" s="6">
        <v>0</v>
      </c>
      <c r="Q1116" s="6">
        <v>11423.25</v>
      </c>
      <c r="R1116" s="6">
        <v>11423.25</v>
      </c>
    </row>
    <row r="1117" spans="1:18" ht="39.950000000000003" customHeight="1" x14ac:dyDescent="0.15">
      <c r="A1117" s="32" t="s">
        <v>1966</v>
      </c>
      <c r="B1117" s="32"/>
      <c r="C1117" s="13" t="s">
        <v>1282</v>
      </c>
      <c r="D1117" s="13" t="s">
        <v>1840</v>
      </c>
      <c r="E1117" s="13" t="s">
        <v>319</v>
      </c>
      <c r="F1117" s="13" t="s">
        <v>1523</v>
      </c>
      <c r="G1117" s="6">
        <v>649</v>
      </c>
      <c r="H1117" s="6">
        <v>649</v>
      </c>
      <c r="I1117" s="6">
        <v>649</v>
      </c>
      <c r="J1117" s="6">
        <v>49.545561999999997</v>
      </c>
      <c r="K1117" s="6">
        <v>49.545561999999997</v>
      </c>
      <c r="L1117" s="6">
        <v>49.545561999999997</v>
      </c>
      <c r="M1117" s="6">
        <v>1</v>
      </c>
      <c r="N1117" s="6">
        <v>1</v>
      </c>
      <c r="O1117" s="6">
        <v>1</v>
      </c>
      <c r="P1117" s="6">
        <v>32155.07</v>
      </c>
      <c r="Q1117" s="6">
        <v>32155.07</v>
      </c>
      <c r="R1117" s="6">
        <v>32155.07</v>
      </c>
    </row>
    <row r="1118" spans="1:18" ht="39.950000000000003" customHeight="1" x14ac:dyDescent="0.15">
      <c r="A1118" s="32" t="s">
        <v>1967</v>
      </c>
      <c r="B1118" s="32"/>
      <c r="C1118" s="13" t="s">
        <v>1370</v>
      </c>
      <c r="D1118" s="13" t="s">
        <v>1840</v>
      </c>
      <c r="E1118" s="13" t="s">
        <v>319</v>
      </c>
      <c r="F1118" s="13" t="s">
        <v>1527</v>
      </c>
      <c r="G1118" s="6">
        <v>386.6</v>
      </c>
      <c r="H1118" s="6">
        <v>386.6</v>
      </c>
      <c r="I1118" s="6">
        <v>386.6</v>
      </c>
      <c r="J1118" s="6">
        <v>140</v>
      </c>
      <c r="K1118" s="6">
        <v>140</v>
      </c>
      <c r="L1118" s="6">
        <v>140</v>
      </c>
      <c r="M1118" s="6">
        <v>1</v>
      </c>
      <c r="N1118" s="6">
        <v>1</v>
      </c>
      <c r="O1118" s="6">
        <v>1</v>
      </c>
      <c r="P1118" s="6">
        <v>54124</v>
      </c>
      <c r="Q1118" s="6">
        <v>54124</v>
      </c>
      <c r="R1118" s="6">
        <v>54124</v>
      </c>
    </row>
    <row r="1119" spans="1:18" ht="60" customHeight="1" x14ac:dyDescent="0.15">
      <c r="A1119" s="32" t="s">
        <v>1968</v>
      </c>
      <c r="B1119" s="32"/>
      <c r="C1119" s="13" t="s">
        <v>1413</v>
      </c>
      <c r="D1119" s="13" t="s">
        <v>1744</v>
      </c>
      <c r="E1119" s="13" t="s">
        <v>319</v>
      </c>
      <c r="F1119" s="13" t="s">
        <v>1531</v>
      </c>
      <c r="G1119" s="6">
        <v>15</v>
      </c>
      <c r="H1119" s="6">
        <v>15</v>
      </c>
      <c r="I1119" s="6">
        <v>15</v>
      </c>
      <c r="J1119" s="6">
        <v>410</v>
      </c>
      <c r="K1119" s="6">
        <v>410</v>
      </c>
      <c r="L1119" s="6">
        <v>410</v>
      </c>
      <c r="M1119" s="6">
        <v>1</v>
      </c>
      <c r="N1119" s="6">
        <v>1</v>
      </c>
      <c r="O1119" s="6">
        <v>1</v>
      </c>
      <c r="P1119" s="6">
        <v>6150</v>
      </c>
      <c r="Q1119" s="6">
        <v>6150</v>
      </c>
      <c r="R1119" s="6">
        <v>6150</v>
      </c>
    </row>
    <row r="1120" spans="1:18" ht="39.950000000000003" customHeight="1" x14ac:dyDescent="0.15">
      <c r="A1120" s="32" t="s">
        <v>1969</v>
      </c>
      <c r="B1120" s="32"/>
      <c r="C1120" s="13" t="s">
        <v>1282</v>
      </c>
      <c r="D1120" s="13" t="s">
        <v>1840</v>
      </c>
      <c r="E1120" s="13" t="s">
        <v>319</v>
      </c>
      <c r="F1120" s="13" t="s">
        <v>1533</v>
      </c>
      <c r="G1120" s="6">
        <v>3000</v>
      </c>
      <c r="H1120" s="6">
        <v>3000</v>
      </c>
      <c r="I1120" s="6">
        <v>3000</v>
      </c>
      <c r="J1120" s="6">
        <v>25.599</v>
      </c>
      <c r="K1120" s="6">
        <v>25.599</v>
      </c>
      <c r="L1120" s="6">
        <v>25.599</v>
      </c>
      <c r="M1120" s="6">
        <v>1</v>
      </c>
      <c r="N1120" s="6">
        <v>1</v>
      </c>
      <c r="O1120" s="6">
        <v>1</v>
      </c>
      <c r="P1120" s="6">
        <v>76797</v>
      </c>
      <c r="Q1120" s="6">
        <v>76797</v>
      </c>
      <c r="R1120" s="6">
        <v>76797</v>
      </c>
    </row>
    <row r="1121" spans="1:18" ht="39.950000000000003" customHeight="1" x14ac:dyDescent="0.15">
      <c r="A1121" s="32" t="s">
        <v>1970</v>
      </c>
      <c r="B1121" s="32"/>
      <c r="C1121" s="13" t="s">
        <v>1270</v>
      </c>
      <c r="D1121" s="13" t="s">
        <v>1840</v>
      </c>
      <c r="E1121" s="13" t="s">
        <v>319</v>
      </c>
      <c r="F1121" s="13" t="s">
        <v>1535</v>
      </c>
      <c r="G1121" s="6">
        <v>73</v>
      </c>
      <c r="H1121" s="6">
        <v>0</v>
      </c>
      <c r="I1121" s="6">
        <v>0</v>
      </c>
      <c r="J1121" s="6">
        <v>77.436848999999995</v>
      </c>
      <c r="K1121" s="6">
        <v>0</v>
      </c>
      <c r="L1121" s="6">
        <v>0</v>
      </c>
      <c r="M1121" s="6">
        <v>1</v>
      </c>
      <c r="N1121" s="6">
        <v>1</v>
      </c>
      <c r="O1121" s="6">
        <v>1</v>
      </c>
      <c r="P1121" s="6">
        <v>5652.89</v>
      </c>
      <c r="Q1121" s="6">
        <v>0</v>
      </c>
      <c r="R1121" s="6">
        <v>0</v>
      </c>
    </row>
    <row r="1122" spans="1:18" ht="60" customHeight="1" x14ac:dyDescent="0.15">
      <c r="A1122" s="32" t="s">
        <v>1971</v>
      </c>
      <c r="B1122" s="32"/>
      <c r="C1122" s="13" t="s">
        <v>1448</v>
      </c>
      <c r="D1122" s="13" t="s">
        <v>1744</v>
      </c>
      <c r="E1122" s="13" t="s">
        <v>319</v>
      </c>
      <c r="F1122" s="13" t="s">
        <v>1539</v>
      </c>
      <c r="G1122" s="6">
        <v>150</v>
      </c>
      <c r="H1122" s="6">
        <v>100</v>
      </c>
      <c r="I1122" s="6">
        <v>100</v>
      </c>
      <c r="J1122" s="6">
        <v>3161.9027329999999</v>
      </c>
      <c r="K1122" s="6">
        <v>1355.6143999999999</v>
      </c>
      <c r="L1122" s="6">
        <v>1355.6143999999999</v>
      </c>
      <c r="M1122" s="6">
        <v>1</v>
      </c>
      <c r="N1122" s="6">
        <v>1</v>
      </c>
      <c r="O1122" s="6">
        <v>1</v>
      </c>
      <c r="P1122" s="6">
        <v>474285.41</v>
      </c>
      <c r="Q1122" s="6">
        <v>135561.44</v>
      </c>
      <c r="R1122" s="6">
        <v>135561.44</v>
      </c>
    </row>
    <row r="1123" spans="1:18" ht="60" customHeight="1" x14ac:dyDescent="0.15">
      <c r="A1123" s="32" t="s">
        <v>1972</v>
      </c>
      <c r="B1123" s="32"/>
      <c r="C1123" s="13" t="s">
        <v>1190</v>
      </c>
      <c r="D1123" s="13" t="s">
        <v>1834</v>
      </c>
      <c r="E1123" s="13" t="s">
        <v>319</v>
      </c>
      <c r="F1123" s="13" t="s">
        <v>1543</v>
      </c>
      <c r="G1123" s="6">
        <v>3</v>
      </c>
      <c r="H1123" s="6">
        <v>3</v>
      </c>
      <c r="I1123" s="6">
        <v>3</v>
      </c>
      <c r="J1123" s="6">
        <v>2075.84</v>
      </c>
      <c r="K1123" s="6">
        <v>2075.84</v>
      </c>
      <c r="L1123" s="6">
        <v>2075.84</v>
      </c>
      <c r="M1123" s="6">
        <v>1</v>
      </c>
      <c r="N1123" s="6">
        <v>1</v>
      </c>
      <c r="O1123" s="6">
        <v>1</v>
      </c>
      <c r="P1123" s="6">
        <v>6227.52</v>
      </c>
      <c r="Q1123" s="6">
        <v>6227.52</v>
      </c>
      <c r="R1123" s="6">
        <v>6227.52</v>
      </c>
    </row>
    <row r="1124" spans="1:18" ht="60" customHeight="1" x14ac:dyDescent="0.15">
      <c r="A1124" s="32" t="s">
        <v>1973</v>
      </c>
      <c r="B1124" s="32"/>
      <c r="C1124" s="13" t="s">
        <v>1190</v>
      </c>
      <c r="D1124" s="13" t="s">
        <v>1834</v>
      </c>
      <c r="E1124" s="13" t="s">
        <v>319</v>
      </c>
      <c r="F1124" s="13" t="s">
        <v>1547</v>
      </c>
      <c r="G1124" s="6">
        <v>1</v>
      </c>
      <c r="H1124" s="6">
        <v>1</v>
      </c>
      <c r="I1124" s="6">
        <v>1</v>
      </c>
      <c r="J1124" s="6">
        <v>3250</v>
      </c>
      <c r="K1124" s="6">
        <v>3250</v>
      </c>
      <c r="L1124" s="6">
        <v>3250</v>
      </c>
      <c r="M1124" s="6">
        <v>1</v>
      </c>
      <c r="N1124" s="6">
        <v>1</v>
      </c>
      <c r="O1124" s="6">
        <v>1</v>
      </c>
      <c r="P1124" s="6">
        <v>3250</v>
      </c>
      <c r="Q1124" s="6">
        <v>3250</v>
      </c>
      <c r="R1124" s="6">
        <v>3250</v>
      </c>
    </row>
    <row r="1125" spans="1:18" ht="60" customHeight="1" x14ac:dyDescent="0.15">
      <c r="A1125" s="32" t="s">
        <v>1974</v>
      </c>
      <c r="B1125" s="32"/>
      <c r="C1125" s="13" t="s">
        <v>1190</v>
      </c>
      <c r="D1125" s="13" t="s">
        <v>1834</v>
      </c>
      <c r="E1125" s="13" t="s">
        <v>319</v>
      </c>
      <c r="F1125" s="13" t="s">
        <v>1549</v>
      </c>
      <c r="G1125" s="6">
        <v>10</v>
      </c>
      <c r="H1125" s="6">
        <v>1</v>
      </c>
      <c r="I1125" s="6">
        <v>1</v>
      </c>
      <c r="J1125" s="6">
        <v>2002.44</v>
      </c>
      <c r="K1125" s="6">
        <v>2022.44</v>
      </c>
      <c r="L1125" s="6">
        <v>2022.44</v>
      </c>
      <c r="M1125" s="6">
        <v>1</v>
      </c>
      <c r="N1125" s="6">
        <v>1</v>
      </c>
      <c r="O1125" s="6">
        <v>1</v>
      </c>
      <c r="P1125" s="6">
        <v>20024.400000000001</v>
      </c>
      <c r="Q1125" s="6">
        <v>2022.44</v>
      </c>
      <c r="R1125" s="6">
        <v>2022.44</v>
      </c>
    </row>
    <row r="1126" spans="1:18" ht="60" customHeight="1" x14ac:dyDescent="0.15">
      <c r="A1126" s="32" t="s">
        <v>1975</v>
      </c>
      <c r="B1126" s="32"/>
      <c r="C1126" s="13" t="s">
        <v>1452</v>
      </c>
      <c r="D1126" s="13" t="s">
        <v>1834</v>
      </c>
      <c r="E1126" s="13" t="s">
        <v>319</v>
      </c>
      <c r="F1126" s="13" t="s">
        <v>1551</v>
      </c>
      <c r="G1126" s="6">
        <v>40</v>
      </c>
      <c r="H1126" s="6">
        <v>10</v>
      </c>
      <c r="I1126" s="6">
        <v>10</v>
      </c>
      <c r="J1126" s="6">
        <v>472</v>
      </c>
      <c r="K1126" s="6">
        <v>472</v>
      </c>
      <c r="L1126" s="6">
        <v>472</v>
      </c>
      <c r="M1126" s="6">
        <v>1</v>
      </c>
      <c r="N1126" s="6">
        <v>1</v>
      </c>
      <c r="O1126" s="6">
        <v>1</v>
      </c>
      <c r="P1126" s="6">
        <v>18880</v>
      </c>
      <c r="Q1126" s="6">
        <v>4720</v>
      </c>
      <c r="R1126" s="6">
        <v>4720</v>
      </c>
    </row>
    <row r="1127" spans="1:18" ht="60" customHeight="1" x14ac:dyDescent="0.15">
      <c r="A1127" s="32" t="s">
        <v>1976</v>
      </c>
      <c r="B1127" s="32"/>
      <c r="C1127" s="13" t="s">
        <v>1190</v>
      </c>
      <c r="D1127" s="13" t="s">
        <v>1834</v>
      </c>
      <c r="E1127" s="13" t="s">
        <v>319</v>
      </c>
      <c r="F1127" s="13" t="s">
        <v>1555</v>
      </c>
      <c r="G1127" s="6">
        <v>1</v>
      </c>
      <c r="H1127" s="6">
        <v>1</v>
      </c>
      <c r="I1127" s="6">
        <v>1</v>
      </c>
      <c r="J1127" s="6">
        <v>1599</v>
      </c>
      <c r="K1127" s="6">
        <v>1599</v>
      </c>
      <c r="L1127" s="6">
        <v>1599</v>
      </c>
      <c r="M1127" s="6">
        <v>1</v>
      </c>
      <c r="N1127" s="6">
        <v>1</v>
      </c>
      <c r="O1127" s="6">
        <v>1</v>
      </c>
      <c r="P1127" s="6">
        <v>1599</v>
      </c>
      <c r="Q1127" s="6">
        <v>1599</v>
      </c>
      <c r="R1127" s="6">
        <v>1599</v>
      </c>
    </row>
    <row r="1128" spans="1:18" ht="60" customHeight="1" x14ac:dyDescent="0.15">
      <c r="A1128" s="32" t="s">
        <v>1977</v>
      </c>
      <c r="B1128" s="32"/>
      <c r="C1128" s="13" t="s">
        <v>1468</v>
      </c>
      <c r="D1128" s="13" t="s">
        <v>1834</v>
      </c>
      <c r="E1128" s="13" t="s">
        <v>319</v>
      </c>
      <c r="F1128" s="13" t="s">
        <v>1559</v>
      </c>
      <c r="G1128" s="6">
        <v>400</v>
      </c>
      <c r="H1128" s="6">
        <v>280</v>
      </c>
      <c r="I1128" s="6">
        <v>280</v>
      </c>
      <c r="J1128" s="6">
        <v>25</v>
      </c>
      <c r="K1128" s="6">
        <v>25</v>
      </c>
      <c r="L1128" s="6">
        <v>25</v>
      </c>
      <c r="M1128" s="6">
        <v>1</v>
      </c>
      <c r="N1128" s="6">
        <v>1</v>
      </c>
      <c r="O1128" s="6">
        <v>1</v>
      </c>
      <c r="P1128" s="6">
        <v>10000</v>
      </c>
      <c r="Q1128" s="6">
        <v>7000</v>
      </c>
      <c r="R1128" s="6">
        <v>7000</v>
      </c>
    </row>
    <row r="1129" spans="1:18" ht="39.950000000000003" customHeight="1" x14ac:dyDescent="0.15">
      <c r="A1129" s="32" t="s">
        <v>1978</v>
      </c>
      <c r="B1129" s="32"/>
      <c r="C1129" s="13" t="s">
        <v>1090</v>
      </c>
      <c r="D1129" s="13" t="s">
        <v>1834</v>
      </c>
      <c r="E1129" s="13" t="s">
        <v>319</v>
      </c>
      <c r="F1129" s="13" t="s">
        <v>1563</v>
      </c>
      <c r="G1129" s="6">
        <v>20</v>
      </c>
      <c r="H1129" s="6">
        <v>10</v>
      </c>
      <c r="I1129" s="6">
        <v>10</v>
      </c>
      <c r="J1129" s="6">
        <v>130</v>
      </c>
      <c r="K1129" s="6">
        <v>130</v>
      </c>
      <c r="L1129" s="6">
        <v>130</v>
      </c>
      <c r="M1129" s="6">
        <v>1</v>
      </c>
      <c r="N1129" s="6">
        <v>1</v>
      </c>
      <c r="O1129" s="6">
        <v>1</v>
      </c>
      <c r="P1129" s="6">
        <v>2600</v>
      </c>
      <c r="Q1129" s="6">
        <v>1300</v>
      </c>
      <c r="R1129" s="6">
        <v>1300</v>
      </c>
    </row>
    <row r="1130" spans="1:18" ht="60" customHeight="1" x14ac:dyDescent="0.15">
      <c r="A1130" s="32" t="s">
        <v>1979</v>
      </c>
      <c r="B1130" s="32"/>
      <c r="C1130" s="13" t="s">
        <v>1465</v>
      </c>
      <c r="D1130" s="13" t="s">
        <v>1834</v>
      </c>
      <c r="E1130" s="13" t="s">
        <v>319</v>
      </c>
      <c r="F1130" s="13" t="s">
        <v>1565</v>
      </c>
      <c r="G1130" s="6">
        <v>40</v>
      </c>
      <c r="H1130" s="6">
        <v>20</v>
      </c>
      <c r="I1130" s="6">
        <v>20</v>
      </c>
      <c r="J1130" s="6">
        <v>368.2</v>
      </c>
      <c r="K1130" s="6">
        <v>368.2</v>
      </c>
      <c r="L1130" s="6">
        <v>368.2</v>
      </c>
      <c r="M1130" s="6">
        <v>1</v>
      </c>
      <c r="N1130" s="6">
        <v>1</v>
      </c>
      <c r="O1130" s="6">
        <v>1</v>
      </c>
      <c r="P1130" s="6">
        <v>14728</v>
      </c>
      <c r="Q1130" s="6">
        <v>7364</v>
      </c>
      <c r="R1130" s="6">
        <v>7364</v>
      </c>
    </row>
    <row r="1131" spans="1:18" ht="39.950000000000003" customHeight="1" x14ac:dyDescent="0.15">
      <c r="A1131" s="32" t="s">
        <v>1980</v>
      </c>
      <c r="B1131" s="32"/>
      <c r="C1131" s="13" t="s">
        <v>1493</v>
      </c>
      <c r="D1131" s="13" t="s">
        <v>1834</v>
      </c>
      <c r="E1131" s="13" t="s">
        <v>319</v>
      </c>
      <c r="F1131" s="13" t="s">
        <v>1568</v>
      </c>
      <c r="G1131" s="6">
        <v>150</v>
      </c>
      <c r="H1131" s="6">
        <v>0</v>
      </c>
      <c r="I1131" s="6">
        <v>0</v>
      </c>
      <c r="J1131" s="6">
        <v>169.4</v>
      </c>
      <c r="K1131" s="6">
        <v>0</v>
      </c>
      <c r="L1131" s="6">
        <v>0</v>
      </c>
      <c r="M1131" s="6">
        <v>1</v>
      </c>
      <c r="N1131" s="6">
        <v>1</v>
      </c>
      <c r="O1131" s="6">
        <v>1</v>
      </c>
      <c r="P1131" s="6">
        <v>25410</v>
      </c>
      <c r="Q1131" s="6">
        <v>0</v>
      </c>
      <c r="R1131" s="6">
        <v>0</v>
      </c>
    </row>
    <row r="1132" spans="1:18" ht="60" customHeight="1" x14ac:dyDescent="0.15">
      <c r="A1132" s="32" t="s">
        <v>1981</v>
      </c>
      <c r="B1132" s="32"/>
      <c r="C1132" s="13" t="s">
        <v>1471</v>
      </c>
      <c r="D1132" s="13" t="s">
        <v>1853</v>
      </c>
      <c r="E1132" s="13" t="s">
        <v>319</v>
      </c>
      <c r="F1132" s="13" t="s">
        <v>1570</v>
      </c>
      <c r="G1132" s="6">
        <v>8</v>
      </c>
      <c r="H1132" s="6">
        <v>4</v>
      </c>
      <c r="I1132" s="6">
        <v>4</v>
      </c>
      <c r="J1132" s="6">
        <v>969</v>
      </c>
      <c r="K1132" s="6">
        <v>969</v>
      </c>
      <c r="L1132" s="6">
        <v>969</v>
      </c>
      <c r="M1132" s="6">
        <v>1</v>
      </c>
      <c r="N1132" s="6">
        <v>1</v>
      </c>
      <c r="O1132" s="6">
        <v>1</v>
      </c>
      <c r="P1132" s="6">
        <v>7752</v>
      </c>
      <c r="Q1132" s="6">
        <v>3876</v>
      </c>
      <c r="R1132" s="6">
        <v>3876</v>
      </c>
    </row>
    <row r="1133" spans="1:18" ht="80.099999999999994" customHeight="1" x14ac:dyDescent="0.15">
      <c r="A1133" s="32" t="s">
        <v>1982</v>
      </c>
      <c r="B1133" s="32"/>
      <c r="C1133" s="13" t="s">
        <v>1202</v>
      </c>
      <c r="D1133" s="13" t="s">
        <v>1853</v>
      </c>
      <c r="E1133" s="13" t="s">
        <v>319</v>
      </c>
      <c r="F1133" s="13" t="s">
        <v>1572</v>
      </c>
      <c r="G1133" s="6">
        <v>10</v>
      </c>
      <c r="H1133" s="6">
        <v>10</v>
      </c>
      <c r="I1133" s="6">
        <v>10</v>
      </c>
      <c r="J1133" s="6">
        <v>79.98</v>
      </c>
      <c r="K1133" s="6">
        <v>79.98</v>
      </c>
      <c r="L1133" s="6">
        <v>79.98</v>
      </c>
      <c r="M1133" s="6">
        <v>1</v>
      </c>
      <c r="N1133" s="6">
        <v>1</v>
      </c>
      <c r="O1133" s="6">
        <v>1</v>
      </c>
      <c r="P1133" s="6">
        <v>799.8</v>
      </c>
      <c r="Q1133" s="6">
        <v>799.8</v>
      </c>
      <c r="R1133" s="6">
        <v>799.8</v>
      </c>
    </row>
    <row r="1134" spans="1:18" ht="39.950000000000003" customHeight="1" x14ac:dyDescent="0.15">
      <c r="A1134" s="32" t="s">
        <v>1983</v>
      </c>
      <c r="B1134" s="32"/>
      <c r="C1134" s="13" t="s">
        <v>1644</v>
      </c>
      <c r="D1134" s="13" t="s">
        <v>1834</v>
      </c>
      <c r="E1134" s="13" t="s">
        <v>319</v>
      </c>
      <c r="F1134" s="13" t="s">
        <v>1574</v>
      </c>
      <c r="G1134" s="6">
        <v>600</v>
      </c>
      <c r="H1134" s="6">
        <v>450</v>
      </c>
      <c r="I1134" s="6">
        <v>450</v>
      </c>
      <c r="J1134" s="6">
        <v>29.45</v>
      </c>
      <c r="K1134" s="6">
        <v>29.45</v>
      </c>
      <c r="L1134" s="6">
        <v>29.45</v>
      </c>
      <c r="M1134" s="6">
        <v>1</v>
      </c>
      <c r="N1134" s="6">
        <v>1</v>
      </c>
      <c r="O1134" s="6">
        <v>1</v>
      </c>
      <c r="P1134" s="6">
        <v>17670</v>
      </c>
      <c r="Q1134" s="6">
        <v>13252.5</v>
      </c>
      <c r="R1134" s="6">
        <v>13252.5</v>
      </c>
    </row>
    <row r="1135" spans="1:18" ht="60" customHeight="1" x14ac:dyDescent="0.15">
      <c r="A1135" s="32" t="s">
        <v>1984</v>
      </c>
      <c r="B1135" s="32"/>
      <c r="C1135" s="13" t="s">
        <v>1592</v>
      </c>
      <c r="D1135" s="13" t="s">
        <v>1834</v>
      </c>
      <c r="E1135" s="13" t="s">
        <v>319</v>
      </c>
      <c r="F1135" s="13" t="s">
        <v>1576</v>
      </c>
      <c r="G1135" s="6">
        <v>1</v>
      </c>
      <c r="H1135" s="6">
        <v>1</v>
      </c>
      <c r="I1135" s="6">
        <v>1</v>
      </c>
      <c r="J1135" s="6">
        <v>3500</v>
      </c>
      <c r="K1135" s="6">
        <v>3500</v>
      </c>
      <c r="L1135" s="6">
        <v>3500</v>
      </c>
      <c r="M1135" s="6">
        <v>1</v>
      </c>
      <c r="N1135" s="6">
        <v>1</v>
      </c>
      <c r="O1135" s="6">
        <v>1</v>
      </c>
      <c r="P1135" s="6">
        <v>3500</v>
      </c>
      <c r="Q1135" s="6">
        <v>3500</v>
      </c>
      <c r="R1135" s="6">
        <v>3500</v>
      </c>
    </row>
    <row r="1136" spans="1:18" ht="60" customHeight="1" x14ac:dyDescent="0.15">
      <c r="A1136" s="32" t="s">
        <v>1985</v>
      </c>
      <c r="B1136" s="32"/>
      <c r="C1136" s="13" t="s">
        <v>1567</v>
      </c>
      <c r="D1136" s="13" t="s">
        <v>1834</v>
      </c>
      <c r="E1136" s="13" t="s">
        <v>319</v>
      </c>
      <c r="F1136" s="13" t="s">
        <v>1578</v>
      </c>
      <c r="G1136" s="6">
        <v>10</v>
      </c>
      <c r="H1136" s="6">
        <v>10</v>
      </c>
      <c r="I1136" s="6">
        <v>10</v>
      </c>
      <c r="J1136" s="6">
        <v>75</v>
      </c>
      <c r="K1136" s="6">
        <v>75</v>
      </c>
      <c r="L1136" s="6">
        <v>75</v>
      </c>
      <c r="M1136" s="6">
        <v>1</v>
      </c>
      <c r="N1136" s="6">
        <v>1</v>
      </c>
      <c r="O1136" s="6">
        <v>1</v>
      </c>
      <c r="P1136" s="6">
        <v>750</v>
      </c>
      <c r="Q1136" s="6">
        <v>750</v>
      </c>
      <c r="R1136" s="6">
        <v>750</v>
      </c>
    </row>
    <row r="1137" spans="1:18" ht="39.950000000000003" customHeight="1" x14ac:dyDescent="0.15">
      <c r="A1137" s="32" t="s">
        <v>1986</v>
      </c>
      <c r="B1137" s="32"/>
      <c r="C1137" s="13" t="s">
        <v>1529</v>
      </c>
      <c r="D1137" s="13" t="s">
        <v>1834</v>
      </c>
      <c r="E1137" s="13" t="s">
        <v>319</v>
      </c>
      <c r="F1137" s="13" t="s">
        <v>1580</v>
      </c>
      <c r="G1137" s="6">
        <v>1</v>
      </c>
      <c r="H1137" s="6">
        <v>1</v>
      </c>
      <c r="I1137" s="6">
        <v>1</v>
      </c>
      <c r="J1137" s="6">
        <v>9449</v>
      </c>
      <c r="K1137" s="6">
        <v>9449</v>
      </c>
      <c r="L1137" s="6">
        <v>9449</v>
      </c>
      <c r="M1137" s="6">
        <v>1</v>
      </c>
      <c r="N1137" s="6">
        <v>1</v>
      </c>
      <c r="O1137" s="6">
        <v>1</v>
      </c>
      <c r="P1137" s="6">
        <v>9449</v>
      </c>
      <c r="Q1137" s="6">
        <v>9449</v>
      </c>
      <c r="R1137" s="6">
        <v>9449</v>
      </c>
    </row>
    <row r="1138" spans="1:18" ht="39.950000000000003" customHeight="1" x14ac:dyDescent="0.15">
      <c r="A1138" s="32" t="s">
        <v>1987</v>
      </c>
      <c r="B1138" s="32"/>
      <c r="C1138" s="13" t="s">
        <v>1519</v>
      </c>
      <c r="D1138" s="13" t="s">
        <v>1834</v>
      </c>
      <c r="E1138" s="13" t="s">
        <v>319</v>
      </c>
      <c r="F1138" s="13" t="s">
        <v>1582</v>
      </c>
      <c r="G1138" s="6">
        <v>30</v>
      </c>
      <c r="H1138" s="6">
        <v>30</v>
      </c>
      <c r="I1138" s="6">
        <v>30</v>
      </c>
      <c r="J1138" s="6">
        <v>120</v>
      </c>
      <c r="K1138" s="6">
        <v>120</v>
      </c>
      <c r="L1138" s="6">
        <v>120</v>
      </c>
      <c r="M1138" s="6">
        <v>1</v>
      </c>
      <c r="N1138" s="6">
        <v>1</v>
      </c>
      <c r="O1138" s="6">
        <v>1</v>
      </c>
      <c r="P1138" s="6">
        <v>3600</v>
      </c>
      <c r="Q1138" s="6">
        <v>3600</v>
      </c>
      <c r="R1138" s="6">
        <v>3600</v>
      </c>
    </row>
    <row r="1139" spans="1:18" ht="60" customHeight="1" x14ac:dyDescent="0.15">
      <c r="A1139" s="32" t="s">
        <v>1988</v>
      </c>
      <c r="B1139" s="32"/>
      <c r="C1139" s="13" t="s">
        <v>1474</v>
      </c>
      <c r="D1139" s="13" t="s">
        <v>1834</v>
      </c>
      <c r="E1139" s="13" t="s">
        <v>319</v>
      </c>
      <c r="F1139" s="13" t="s">
        <v>1584</v>
      </c>
      <c r="G1139" s="6">
        <v>15</v>
      </c>
      <c r="H1139" s="6">
        <v>15</v>
      </c>
      <c r="I1139" s="6">
        <v>15</v>
      </c>
      <c r="J1139" s="6">
        <v>46.27</v>
      </c>
      <c r="K1139" s="6">
        <v>46.27</v>
      </c>
      <c r="L1139" s="6">
        <v>46.27</v>
      </c>
      <c r="M1139" s="6">
        <v>1</v>
      </c>
      <c r="N1139" s="6">
        <v>1</v>
      </c>
      <c r="O1139" s="6">
        <v>1</v>
      </c>
      <c r="P1139" s="6">
        <v>694.05</v>
      </c>
      <c r="Q1139" s="6">
        <v>694.05</v>
      </c>
      <c r="R1139" s="6">
        <v>694.05</v>
      </c>
    </row>
    <row r="1140" spans="1:18" ht="60" customHeight="1" x14ac:dyDescent="0.15">
      <c r="A1140" s="32" t="s">
        <v>1989</v>
      </c>
      <c r="B1140" s="32"/>
      <c r="C1140" s="13" t="s">
        <v>1561</v>
      </c>
      <c r="D1140" s="13" t="s">
        <v>1834</v>
      </c>
      <c r="E1140" s="13" t="s">
        <v>319</v>
      </c>
      <c r="F1140" s="13" t="s">
        <v>1588</v>
      </c>
      <c r="G1140" s="6">
        <v>10</v>
      </c>
      <c r="H1140" s="6">
        <v>5</v>
      </c>
      <c r="I1140" s="6">
        <v>5</v>
      </c>
      <c r="J1140" s="6">
        <v>400</v>
      </c>
      <c r="K1140" s="6">
        <v>400</v>
      </c>
      <c r="L1140" s="6">
        <v>400</v>
      </c>
      <c r="M1140" s="6">
        <v>1</v>
      </c>
      <c r="N1140" s="6">
        <v>1</v>
      </c>
      <c r="O1140" s="6">
        <v>1</v>
      </c>
      <c r="P1140" s="6">
        <v>4000</v>
      </c>
      <c r="Q1140" s="6">
        <v>2000</v>
      </c>
      <c r="R1140" s="6">
        <v>2000</v>
      </c>
    </row>
    <row r="1141" spans="1:18" ht="60" customHeight="1" x14ac:dyDescent="0.15">
      <c r="A1141" s="32" t="s">
        <v>1990</v>
      </c>
      <c r="B1141" s="32"/>
      <c r="C1141" s="13" t="s">
        <v>1541</v>
      </c>
      <c r="D1141" s="13" t="s">
        <v>1853</v>
      </c>
      <c r="E1141" s="13" t="s">
        <v>319</v>
      </c>
      <c r="F1141" s="13" t="s">
        <v>1590</v>
      </c>
      <c r="G1141" s="6">
        <v>296</v>
      </c>
      <c r="H1141" s="6">
        <v>296</v>
      </c>
      <c r="I1141" s="6">
        <v>296</v>
      </c>
      <c r="J1141" s="6">
        <v>21.75</v>
      </c>
      <c r="K1141" s="6">
        <v>21.75</v>
      </c>
      <c r="L1141" s="6">
        <v>21.75</v>
      </c>
      <c r="M1141" s="6">
        <v>1</v>
      </c>
      <c r="N1141" s="6">
        <v>1</v>
      </c>
      <c r="O1141" s="6">
        <v>1</v>
      </c>
      <c r="P1141" s="6">
        <v>6438</v>
      </c>
      <c r="Q1141" s="6">
        <v>6438</v>
      </c>
      <c r="R1141" s="6">
        <v>6438</v>
      </c>
    </row>
    <row r="1142" spans="1:18" ht="60" customHeight="1" x14ac:dyDescent="0.15">
      <c r="A1142" s="32" t="s">
        <v>1991</v>
      </c>
      <c r="B1142" s="32"/>
      <c r="C1142" s="13" t="s">
        <v>1471</v>
      </c>
      <c r="D1142" s="13" t="s">
        <v>1834</v>
      </c>
      <c r="E1142" s="13" t="s">
        <v>319</v>
      </c>
      <c r="F1142" s="13" t="s">
        <v>1594</v>
      </c>
      <c r="G1142" s="6">
        <v>156</v>
      </c>
      <c r="H1142" s="6">
        <v>156</v>
      </c>
      <c r="I1142" s="6">
        <v>156</v>
      </c>
      <c r="J1142" s="6">
        <v>23.43</v>
      </c>
      <c r="K1142" s="6">
        <v>23.43</v>
      </c>
      <c r="L1142" s="6">
        <v>23.43</v>
      </c>
      <c r="M1142" s="6">
        <v>1</v>
      </c>
      <c r="N1142" s="6">
        <v>1</v>
      </c>
      <c r="O1142" s="6">
        <v>1</v>
      </c>
      <c r="P1142" s="6">
        <v>3655.08</v>
      </c>
      <c r="Q1142" s="6">
        <v>3655.08</v>
      </c>
      <c r="R1142" s="6">
        <v>3655.08</v>
      </c>
    </row>
    <row r="1143" spans="1:18" ht="60" customHeight="1" x14ac:dyDescent="0.15">
      <c r="A1143" s="32" t="s">
        <v>1992</v>
      </c>
      <c r="B1143" s="32"/>
      <c r="C1143" s="13" t="s">
        <v>1592</v>
      </c>
      <c r="D1143" s="13" t="s">
        <v>1834</v>
      </c>
      <c r="E1143" s="13" t="s">
        <v>319</v>
      </c>
      <c r="F1143" s="13" t="s">
        <v>1596</v>
      </c>
      <c r="G1143" s="6">
        <v>4</v>
      </c>
      <c r="H1143" s="6">
        <v>4</v>
      </c>
      <c r="I1143" s="6">
        <v>4</v>
      </c>
      <c r="J1143" s="6">
        <v>8.1999999999999993</v>
      </c>
      <c r="K1143" s="6">
        <v>8.1999999999999993</v>
      </c>
      <c r="L1143" s="6">
        <v>8.1999999999999993</v>
      </c>
      <c r="M1143" s="6">
        <v>1</v>
      </c>
      <c r="N1143" s="6">
        <v>1</v>
      </c>
      <c r="O1143" s="6">
        <v>1</v>
      </c>
      <c r="P1143" s="6">
        <v>32.799999999999997</v>
      </c>
      <c r="Q1143" s="6">
        <v>32.799999999999997</v>
      </c>
      <c r="R1143" s="6">
        <v>32.799999999999997</v>
      </c>
    </row>
    <row r="1144" spans="1:18" ht="60" customHeight="1" x14ac:dyDescent="0.15">
      <c r="A1144" s="32" t="s">
        <v>1993</v>
      </c>
      <c r="B1144" s="32"/>
      <c r="C1144" s="13" t="s">
        <v>1624</v>
      </c>
      <c r="D1144" s="13" t="s">
        <v>1853</v>
      </c>
      <c r="E1144" s="13" t="s">
        <v>319</v>
      </c>
      <c r="F1144" s="13" t="s">
        <v>1598</v>
      </c>
      <c r="G1144" s="6">
        <v>1</v>
      </c>
      <c r="H1144" s="6">
        <v>1</v>
      </c>
      <c r="I1144" s="6">
        <v>1</v>
      </c>
      <c r="J1144" s="6">
        <v>103.5</v>
      </c>
      <c r="K1144" s="6">
        <v>103.5</v>
      </c>
      <c r="L1144" s="6">
        <v>103.5</v>
      </c>
      <c r="M1144" s="6">
        <v>1</v>
      </c>
      <c r="N1144" s="6">
        <v>1</v>
      </c>
      <c r="O1144" s="6">
        <v>1</v>
      </c>
      <c r="P1144" s="6">
        <v>103.5</v>
      </c>
      <c r="Q1144" s="6">
        <v>103.5</v>
      </c>
      <c r="R1144" s="6">
        <v>103.5</v>
      </c>
    </row>
    <row r="1145" spans="1:18" ht="60" customHeight="1" x14ac:dyDescent="0.15">
      <c r="A1145" s="32" t="s">
        <v>1994</v>
      </c>
      <c r="B1145" s="32"/>
      <c r="C1145" s="13" t="s">
        <v>1202</v>
      </c>
      <c r="D1145" s="13" t="s">
        <v>1834</v>
      </c>
      <c r="E1145" s="13" t="s">
        <v>319</v>
      </c>
      <c r="F1145" s="13" t="s">
        <v>1600</v>
      </c>
      <c r="G1145" s="6">
        <v>10</v>
      </c>
      <c r="H1145" s="6">
        <v>10</v>
      </c>
      <c r="I1145" s="6">
        <v>10</v>
      </c>
      <c r="J1145" s="6">
        <v>14</v>
      </c>
      <c r="K1145" s="6">
        <v>14</v>
      </c>
      <c r="L1145" s="6">
        <v>14</v>
      </c>
      <c r="M1145" s="6">
        <v>1</v>
      </c>
      <c r="N1145" s="6">
        <v>1</v>
      </c>
      <c r="O1145" s="6">
        <v>1</v>
      </c>
      <c r="P1145" s="6">
        <v>140</v>
      </c>
      <c r="Q1145" s="6">
        <v>140</v>
      </c>
      <c r="R1145" s="6">
        <v>140</v>
      </c>
    </row>
    <row r="1146" spans="1:18" ht="60" customHeight="1" x14ac:dyDescent="0.15">
      <c r="A1146" s="32" t="s">
        <v>1995</v>
      </c>
      <c r="B1146" s="32"/>
      <c r="C1146" s="13" t="s">
        <v>1616</v>
      </c>
      <c r="D1146" s="13" t="s">
        <v>1834</v>
      </c>
      <c r="E1146" s="13" t="s">
        <v>319</v>
      </c>
      <c r="F1146" s="13" t="s">
        <v>1602</v>
      </c>
      <c r="G1146" s="6">
        <v>15</v>
      </c>
      <c r="H1146" s="6">
        <v>15</v>
      </c>
      <c r="I1146" s="6">
        <v>15</v>
      </c>
      <c r="J1146" s="6">
        <v>104</v>
      </c>
      <c r="K1146" s="6">
        <v>104</v>
      </c>
      <c r="L1146" s="6">
        <v>104</v>
      </c>
      <c r="M1146" s="6">
        <v>1</v>
      </c>
      <c r="N1146" s="6">
        <v>1</v>
      </c>
      <c r="O1146" s="6">
        <v>1</v>
      </c>
      <c r="P1146" s="6">
        <v>1560</v>
      </c>
      <c r="Q1146" s="6">
        <v>1560</v>
      </c>
      <c r="R1146" s="6">
        <v>1560</v>
      </c>
    </row>
    <row r="1147" spans="1:18" ht="60" customHeight="1" x14ac:dyDescent="0.15">
      <c r="A1147" s="32" t="s">
        <v>1996</v>
      </c>
      <c r="B1147" s="32"/>
      <c r="C1147" s="13" t="s">
        <v>1487</v>
      </c>
      <c r="D1147" s="13" t="s">
        <v>1834</v>
      </c>
      <c r="E1147" s="13" t="s">
        <v>319</v>
      </c>
      <c r="F1147" s="13" t="s">
        <v>1606</v>
      </c>
      <c r="G1147" s="6">
        <v>10</v>
      </c>
      <c r="H1147" s="6">
        <v>10</v>
      </c>
      <c r="I1147" s="6">
        <v>10</v>
      </c>
      <c r="J1147" s="6">
        <v>97</v>
      </c>
      <c r="K1147" s="6">
        <v>97</v>
      </c>
      <c r="L1147" s="6">
        <v>97</v>
      </c>
      <c r="M1147" s="6">
        <v>1</v>
      </c>
      <c r="N1147" s="6">
        <v>1</v>
      </c>
      <c r="O1147" s="6">
        <v>1</v>
      </c>
      <c r="P1147" s="6">
        <v>970</v>
      </c>
      <c r="Q1147" s="6">
        <v>970</v>
      </c>
      <c r="R1147" s="6">
        <v>970</v>
      </c>
    </row>
    <row r="1148" spans="1:18" ht="60" customHeight="1" x14ac:dyDescent="0.15">
      <c r="A1148" s="32" t="s">
        <v>1997</v>
      </c>
      <c r="B1148" s="32"/>
      <c r="C1148" s="13" t="s">
        <v>1477</v>
      </c>
      <c r="D1148" s="13" t="s">
        <v>1834</v>
      </c>
      <c r="E1148" s="13" t="s">
        <v>319</v>
      </c>
      <c r="F1148" s="13" t="s">
        <v>1610</v>
      </c>
      <c r="G1148" s="6">
        <v>200</v>
      </c>
      <c r="H1148" s="6">
        <v>200</v>
      </c>
      <c r="I1148" s="6">
        <v>200</v>
      </c>
      <c r="J1148" s="6">
        <v>30.9</v>
      </c>
      <c r="K1148" s="6">
        <v>30.9</v>
      </c>
      <c r="L1148" s="6">
        <v>30.9</v>
      </c>
      <c r="M1148" s="6">
        <v>1</v>
      </c>
      <c r="N1148" s="6">
        <v>1</v>
      </c>
      <c r="O1148" s="6">
        <v>1</v>
      </c>
      <c r="P1148" s="6">
        <v>6180</v>
      </c>
      <c r="Q1148" s="6">
        <v>6180</v>
      </c>
      <c r="R1148" s="6">
        <v>6180</v>
      </c>
    </row>
    <row r="1149" spans="1:18" ht="60" customHeight="1" x14ac:dyDescent="0.15">
      <c r="A1149" s="32" t="s">
        <v>1998</v>
      </c>
      <c r="B1149" s="32"/>
      <c r="C1149" s="13" t="s">
        <v>1612</v>
      </c>
      <c r="D1149" s="13" t="s">
        <v>1834</v>
      </c>
      <c r="E1149" s="13" t="s">
        <v>319</v>
      </c>
      <c r="F1149" s="13" t="s">
        <v>1614</v>
      </c>
      <c r="G1149" s="6">
        <v>20</v>
      </c>
      <c r="H1149" s="6">
        <v>2</v>
      </c>
      <c r="I1149" s="6">
        <v>2</v>
      </c>
      <c r="J1149" s="6">
        <v>1000</v>
      </c>
      <c r="K1149" s="6">
        <v>1000</v>
      </c>
      <c r="L1149" s="6">
        <v>1000</v>
      </c>
      <c r="M1149" s="6">
        <v>1</v>
      </c>
      <c r="N1149" s="6">
        <v>1</v>
      </c>
      <c r="O1149" s="6">
        <v>1</v>
      </c>
      <c r="P1149" s="6">
        <v>20000</v>
      </c>
      <c r="Q1149" s="6">
        <v>2000</v>
      </c>
      <c r="R1149" s="6">
        <v>2000</v>
      </c>
    </row>
    <row r="1150" spans="1:18" ht="60" customHeight="1" x14ac:dyDescent="0.15">
      <c r="A1150" s="32" t="s">
        <v>1999</v>
      </c>
      <c r="B1150" s="32"/>
      <c r="C1150" s="13" t="s">
        <v>1561</v>
      </c>
      <c r="D1150" s="13" t="s">
        <v>1834</v>
      </c>
      <c r="E1150" s="13" t="s">
        <v>319</v>
      </c>
      <c r="F1150" s="13" t="s">
        <v>1618</v>
      </c>
      <c r="G1150" s="6">
        <v>5</v>
      </c>
      <c r="H1150" s="6">
        <v>5</v>
      </c>
      <c r="I1150" s="6">
        <v>5</v>
      </c>
      <c r="J1150" s="6">
        <v>769</v>
      </c>
      <c r="K1150" s="6">
        <v>769</v>
      </c>
      <c r="L1150" s="6">
        <v>769</v>
      </c>
      <c r="M1150" s="6">
        <v>1</v>
      </c>
      <c r="N1150" s="6">
        <v>1</v>
      </c>
      <c r="O1150" s="6">
        <v>1</v>
      </c>
      <c r="P1150" s="6">
        <v>3845</v>
      </c>
      <c r="Q1150" s="6">
        <v>3845</v>
      </c>
      <c r="R1150" s="6">
        <v>3845</v>
      </c>
    </row>
    <row r="1151" spans="1:18" ht="39.950000000000003" customHeight="1" x14ac:dyDescent="0.15">
      <c r="A1151" s="32" t="s">
        <v>2000</v>
      </c>
      <c r="B1151" s="32"/>
      <c r="C1151" s="13" t="s">
        <v>1503</v>
      </c>
      <c r="D1151" s="13" t="s">
        <v>1834</v>
      </c>
      <c r="E1151" s="13" t="s">
        <v>319</v>
      </c>
      <c r="F1151" s="13" t="s">
        <v>1620</v>
      </c>
      <c r="G1151" s="6">
        <v>5</v>
      </c>
      <c r="H1151" s="6">
        <v>5</v>
      </c>
      <c r="I1151" s="6">
        <v>5</v>
      </c>
      <c r="J1151" s="6">
        <v>118.43</v>
      </c>
      <c r="K1151" s="6">
        <v>118.43</v>
      </c>
      <c r="L1151" s="6">
        <v>118.43</v>
      </c>
      <c r="M1151" s="6">
        <v>1</v>
      </c>
      <c r="N1151" s="6">
        <v>1</v>
      </c>
      <c r="O1151" s="6">
        <v>1</v>
      </c>
      <c r="P1151" s="6">
        <v>592.15</v>
      </c>
      <c r="Q1151" s="6">
        <v>592.15</v>
      </c>
      <c r="R1151" s="6">
        <v>592.15</v>
      </c>
    </row>
    <row r="1152" spans="1:18" ht="60" customHeight="1" x14ac:dyDescent="0.15">
      <c r="A1152" s="32" t="s">
        <v>2001</v>
      </c>
      <c r="B1152" s="32"/>
      <c r="C1152" s="13" t="s">
        <v>1592</v>
      </c>
      <c r="D1152" s="13" t="s">
        <v>1834</v>
      </c>
      <c r="E1152" s="13" t="s">
        <v>319</v>
      </c>
      <c r="F1152" s="13" t="s">
        <v>1622</v>
      </c>
      <c r="G1152" s="6">
        <v>15</v>
      </c>
      <c r="H1152" s="6">
        <v>15</v>
      </c>
      <c r="I1152" s="6">
        <v>15</v>
      </c>
      <c r="J1152" s="6">
        <v>18.98</v>
      </c>
      <c r="K1152" s="6">
        <v>18.98</v>
      </c>
      <c r="L1152" s="6">
        <v>18.98</v>
      </c>
      <c r="M1152" s="6">
        <v>1</v>
      </c>
      <c r="N1152" s="6">
        <v>1</v>
      </c>
      <c r="O1152" s="6">
        <v>1</v>
      </c>
      <c r="P1152" s="6">
        <v>284.7</v>
      </c>
      <c r="Q1152" s="6">
        <v>284.7</v>
      </c>
      <c r="R1152" s="6">
        <v>284.7</v>
      </c>
    </row>
    <row r="1153" spans="1:18" ht="39.950000000000003" customHeight="1" x14ac:dyDescent="0.15">
      <c r="A1153" s="32" t="s">
        <v>2002</v>
      </c>
      <c r="B1153" s="32"/>
      <c r="C1153" s="13" t="s">
        <v>1471</v>
      </c>
      <c r="D1153" s="13" t="s">
        <v>1834</v>
      </c>
      <c r="E1153" s="13" t="s">
        <v>319</v>
      </c>
      <c r="F1153" s="13" t="s">
        <v>1626</v>
      </c>
      <c r="G1153" s="6">
        <v>48</v>
      </c>
      <c r="H1153" s="6">
        <v>24</v>
      </c>
      <c r="I1153" s="6">
        <v>24</v>
      </c>
      <c r="J1153" s="6">
        <v>10.98</v>
      </c>
      <c r="K1153" s="6">
        <v>10.98</v>
      </c>
      <c r="L1153" s="6">
        <v>10.98</v>
      </c>
      <c r="M1153" s="6">
        <v>1</v>
      </c>
      <c r="N1153" s="6">
        <v>1</v>
      </c>
      <c r="O1153" s="6">
        <v>1</v>
      </c>
      <c r="P1153" s="6">
        <v>527.04</v>
      </c>
      <c r="Q1153" s="6">
        <v>263.52</v>
      </c>
      <c r="R1153" s="6">
        <v>263.52</v>
      </c>
    </row>
    <row r="1154" spans="1:18" ht="60" customHeight="1" x14ac:dyDescent="0.15">
      <c r="A1154" s="32" t="s">
        <v>2003</v>
      </c>
      <c r="B1154" s="32"/>
      <c r="C1154" s="13" t="s">
        <v>1537</v>
      </c>
      <c r="D1154" s="13" t="s">
        <v>1834</v>
      </c>
      <c r="E1154" s="13" t="s">
        <v>319</v>
      </c>
      <c r="F1154" s="13" t="s">
        <v>1630</v>
      </c>
      <c r="G1154" s="6">
        <v>10</v>
      </c>
      <c r="H1154" s="6">
        <v>10</v>
      </c>
      <c r="I1154" s="6">
        <v>10</v>
      </c>
      <c r="J1154" s="6">
        <v>321.42</v>
      </c>
      <c r="K1154" s="6">
        <v>321.42</v>
      </c>
      <c r="L1154" s="6">
        <v>321.42</v>
      </c>
      <c r="M1154" s="6">
        <v>1</v>
      </c>
      <c r="N1154" s="6">
        <v>1</v>
      </c>
      <c r="O1154" s="6">
        <v>1</v>
      </c>
      <c r="P1154" s="6">
        <v>3214.2</v>
      </c>
      <c r="Q1154" s="6">
        <v>3214.2</v>
      </c>
      <c r="R1154" s="6">
        <v>3214.2</v>
      </c>
    </row>
    <row r="1155" spans="1:18" ht="39.950000000000003" customHeight="1" x14ac:dyDescent="0.15">
      <c r="A1155" s="32" t="s">
        <v>2004</v>
      </c>
      <c r="B1155" s="32"/>
      <c r="C1155" s="13" t="s">
        <v>1507</v>
      </c>
      <c r="D1155" s="13" t="s">
        <v>1834</v>
      </c>
      <c r="E1155" s="13" t="s">
        <v>319</v>
      </c>
      <c r="F1155" s="13" t="s">
        <v>1632</v>
      </c>
      <c r="G1155" s="6">
        <v>7</v>
      </c>
      <c r="H1155" s="6">
        <v>7</v>
      </c>
      <c r="I1155" s="6">
        <v>7</v>
      </c>
      <c r="J1155" s="6">
        <v>1417.5</v>
      </c>
      <c r="K1155" s="6">
        <v>1417.5</v>
      </c>
      <c r="L1155" s="6">
        <v>1417.5</v>
      </c>
      <c r="M1155" s="6">
        <v>1</v>
      </c>
      <c r="N1155" s="6">
        <v>1</v>
      </c>
      <c r="O1155" s="6">
        <v>1</v>
      </c>
      <c r="P1155" s="6">
        <v>9922.5</v>
      </c>
      <c r="Q1155" s="6">
        <v>9922.5</v>
      </c>
      <c r="R1155" s="6">
        <v>9922.5</v>
      </c>
    </row>
    <row r="1156" spans="1:18" ht="60" customHeight="1" x14ac:dyDescent="0.15">
      <c r="A1156" s="32" t="s">
        <v>2005</v>
      </c>
      <c r="B1156" s="32"/>
      <c r="C1156" s="13" t="s">
        <v>1592</v>
      </c>
      <c r="D1156" s="13" t="s">
        <v>1834</v>
      </c>
      <c r="E1156" s="13" t="s">
        <v>319</v>
      </c>
      <c r="F1156" s="13" t="s">
        <v>1634</v>
      </c>
      <c r="G1156" s="6">
        <v>3</v>
      </c>
      <c r="H1156" s="6">
        <v>3</v>
      </c>
      <c r="I1156" s="6">
        <v>3</v>
      </c>
      <c r="J1156" s="6">
        <v>401</v>
      </c>
      <c r="K1156" s="6">
        <v>401</v>
      </c>
      <c r="L1156" s="6">
        <v>401</v>
      </c>
      <c r="M1156" s="6">
        <v>1</v>
      </c>
      <c r="N1156" s="6">
        <v>1</v>
      </c>
      <c r="O1156" s="6">
        <v>1</v>
      </c>
      <c r="P1156" s="6">
        <v>1203</v>
      </c>
      <c r="Q1156" s="6">
        <v>1203</v>
      </c>
      <c r="R1156" s="6">
        <v>1203</v>
      </c>
    </row>
    <row r="1157" spans="1:18" ht="39.950000000000003" customHeight="1" x14ac:dyDescent="0.15">
      <c r="A1157" s="32" t="s">
        <v>2006</v>
      </c>
      <c r="B1157" s="32"/>
      <c r="C1157" s="13" t="s">
        <v>1038</v>
      </c>
      <c r="D1157" s="13" t="s">
        <v>1834</v>
      </c>
      <c r="E1157" s="13" t="s">
        <v>319</v>
      </c>
      <c r="F1157" s="13" t="s">
        <v>1636</v>
      </c>
      <c r="G1157" s="6">
        <v>12</v>
      </c>
      <c r="H1157" s="6">
        <v>12</v>
      </c>
      <c r="I1157" s="6">
        <v>12</v>
      </c>
      <c r="J1157" s="6">
        <v>115</v>
      </c>
      <c r="K1157" s="6">
        <v>115</v>
      </c>
      <c r="L1157" s="6">
        <v>115</v>
      </c>
      <c r="M1157" s="6">
        <v>1</v>
      </c>
      <c r="N1157" s="6">
        <v>1</v>
      </c>
      <c r="O1157" s="6">
        <v>1</v>
      </c>
      <c r="P1157" s="6">
        <v>1380</v>
      </c>
      <c r="Q1157" s="6">
        <v>1380</v>
      </c>
      <c r="R1157" s="6">
        <v>1380</v>
      </c>
    </row>
    <row r="1158" spans="1:18" ht="39.950000000000003" customHeight="1" x14ac:dyDescent="0.15">
      <c r="A1158" s="32" t="s">
        <v>2007</v>
      </c>
      <c r="B1158" s="32"/>
      <c r="C1158" s="13" t="s">
        <v>1608</v>
      </c>
      <c r="D1158" s="13" t="s">
        <v>1834</v>
      </c>
      <c r="E1158" s="13" t="s">
        <v>319</v>
      </c>
      <c r="F1158" s="13" t="s">
        <v>1638</v>
      </c>
      <c r="G1158" s="6">
        <v>2000</v>
      </c>
      <c r="H1158" s="6">
        <v>2000</v>
      </c>
      <c r="I1158" s="6">
        <v>2000</v>
      </c>
      <c r="J1158" s="6">
        <v>1.5</v>
      </c>
      <c r="K1158" s="6">
        <v>1.5</v>
      </c>
      <c r="L1158" s="6">
        <v>1.5</v>
      </c>
      <c r="M1158" s="6">
        <v>1</v>
      </c>
      <c r="N1158" s="6">
        <v>1</v>
      </c>
      <c r="O1158" s="6">
        <v>1</v>
      </c>
      <c r="P1158" s="6">
        <v>3000</v>
      </c>
      <c r="Q1158" s="6">
        <v>3000</v>
      </c>
      <c r="R1158" s="6">
        <v>3000</v>
      </c>
    </row>
    <row r="1159" spans="1:18" ht="39.950000000000003" customHeight="1" x14ac:dyDescent="0.15">
      <c r="A1159" s="32" t="s">
        <v>2008</v>
      </c>
      <c r="B1159" s="32"/>
      <c r="C1159" s="13" t="s">
        <v>1474</v>
      </c>
      <c r="D1159" s="13" t="s">
        <v>1834</v>
      </c>
      <c r="E1159" s="13" t="s">
        <v>319</v>
      </c>
      <c r="F1159" s="13" t="s">
        <v>1640</v>
      </c>
      <c r="G1159" s="6">
        <v>1</v>
      </c>
      <c r="H1159" s="6">
        <v>1</v>
      </c>
      <c r="I1159" s="6">
        <v>1</v>
      </c>
      <c r="J1159" s="6">
        <v>1850</v>
      </c>
      <c r="K1159" s="6">
        <v>1850</v>
      </c>
      <c r="L1159" s="6">
        <v>1850</v>
      </c>
      <c r="M1159" s="6">
        <v>1</v>
      </c>
      <c r="N1159" s="6">
        <v>1</v>
      </c>
      <c r="O1159" s="6">
        <v>1</v>
      </c>
      <c r="P1159" s="6">
        <v>1850</v>
      </c>
      <c r="Q1159" s="6">
        <v>1850</v>
      </c>
      <c r="R1159" s="6">
        <v>1850</v>
      </c>
    </row>
    <row r="1160" spans="1:18" ht="39.950000000000003" customHeight="1" x14ac:dyDescent="0.15">
      <c r="A1160" s="32" t="s">
        <v>2009</v>
      </c>
      <c r="B1160" s="32"/>
      <c r="C1160" s="13" t="s">
        <v>1654</v>
      </c>
      <c r="D1160" s="13" t="s">
        <v>1834</v>
      </c>
      <c r="E1160" s="13" t="s">
        <v>319</v>
      </c>
      <c r="F1160" s="13" t="s">
        <v>1642</v>
      </c>
      <c r="G1160" s="6">
        <v>40</v>
      </c>
      <c r="H1160" s="6">
        <v>10</v>
      </c>
      <c r="I1160" s="6">
        <v>10</v>
      </c>
      <c r="J1160" s="6">
        <v>1421.8969999999999</v>
      </c>
      <c r="K1160" s="6">
        <v>1421.8969999999999</v>
      </c>
      <c r="L1160" s="6">
        <v>1421.8969999999999</v>
      </c>
      <c r="M1160" s="6">
        <v>1</v>
      </c>
      <c r="N1160" s="6">
        <v>1</v>
      </c>
      <c r="O1160" s="6">
        <v>1</v>
      </c>
      <c r="P1160" s="6">
        <v>56875.88</v>
      </c>
      <c r="Q1160" s="6">
        <v>14218.97</v>
      </c>
      <c r="R1160" s="6">
        <v>14218.97</v>
      </c>
    </row>
    <row r="1161" spans="1:18" ht="39.950000000000003" customHeight="1" x14ac:dyDescent="0.15">
      <c r="A1161" s="32" t="s">
        <v>2010</v>
      </c>
      <c r="B1161" s="32"/>
      <c r="C1161" s="13" t="s">
        <v>1100</v>
      </c>
      <c r="D1161" s="13" t="s">
        <v>1834</v>
      </c>
      <c r="E1161" s="13" t="s">
        <v>319</v>
      </c>
      <c r="F1161" s="13" t="s">
        <v>1646</v>
      </c>
      <c r="G1161" s="6">
        <v>1</v>
      </c>
      <c r="H1161" s="6">
        <v>1</v>
      </c>
      <c r="I1161" s="6">
        <v>1</v>
      </c>
      <c r="J1161" s="6">
        <v>1500</v>
      </c>
      <c r="K1161" s="6">
        <v>1500</v>
      </c>
      <c r="L1161" s="6">
        <v>1500</v>
      </c>
      <c r="M1161" s="6">
        <v>1</v>
      </c>
      <c r="N1161" s="6">
        <v>1</v>
      </c>
      <c r="O1161" s="6">
        <v>1</v>
      </c>
      <c r="P1161" s="6">
        <v>1500</v>
      </c>
      <c r="Q1161" s="6">
        <v>1500</v>
      </c>
      <c r="R1161" s="6">
        <v>1500</v>
      </c>
    </row>
    <row r="1162" spans="1:18" ht="39.950000000000003" customHeight="1" x14ac:dyDescent="0.15">
      <c r="A1162" s="32" t="s">
        <v>2011</v>
      </c>
      <c r="B1162" s="32"/>
      <c r="C1162" s="13" t="s">
        <v>1474</v>
      </c>
      <c r="D1162" s="13" t="s">
        <v>1853</v>
      </c>
      <c r="E1162" s="13" t="s">
        <v>319</v>
      </c>
      <c r="F1162" s="13" t="s">
        <v>1650</v>
      </c>
      <c r="G1162" s="6">
        <v>3</v>
      </c>
      <c r="H1162" s="6">
        <v>3</v>
      </c>
      <c r="I1162" s="6">
        <v>3</v>
      </c>
      <c r="J1162" s="6">
        <v>98</v>
      </c>
      <c r="K1162" s="6">
        <v>98</v>
      </c>
      <c r="L1162" s="6">
        <v>98</v>
      </c>
      <c r="M1162" s="6">
        <v>1</v>
      </c>
      <c r="N1162" s="6">
        <v>1</v>
      </c>
      <c r="O1162" s="6">
        <v>1</v>
      </c>
      <c r="P1162" s="6">
        <v>294</v>
      </c>
      <c r="Q1162" s="6">
        <v>294</v>
      </c>
      <c r="R1162" s="6">
        <v>294</v>
      </c>
    </row>
    <row r="1163" spans="1:18" ht="60" customHeight="1" x14ac:dyDescent="0.15">
      <c r="A1163" s="32" t="s">
        <v>2012</v>
      </c>
      <c r="B1163" s="32"/>
      <c r="C1163" s="13" t="s">
        <v>1553</v>
      </c>
      <c r="D1163" s="13" t="s">
        <v>1834</v>
      </c>
      <c r="E1163" s="13" t="s">
        <v>319</v>
      </c>
      <c r="F1163" s="13" t="s">
        <v>1652</v>
      </c>
      <c r="G1163" s="6">
        <v>100</v>
      </c>
      <c r="H1163" s="6">
        <v>56</v>
      </c>
      <c r="I1163" s="6">
        <v>56</v>
      </c>
      <c r="J1163" s="6">
        <v>57</v>
      </c>
      <c r="K1163" s="6">
        <v>57</v>
      </c>
      <c r="L1163" s="6">
        <v>57</v>
      </c>
      <c r="M1163" s="6">
        <v>1</v>
      </c>
      <c r="N1163" s="6">
        <v>1</v>
      </c>
      <c r="O1163" s="6">
        <v>1</v>
      </c>
      <c r="P1163" s="6">
        <v>5700</v>
      </c>
      <c r="Q1163" s="6">
        <v>3192</v>
      </c>
      <c r="R1163" s="6">
        <v>3192</v>
      </c>
    </row>
    <row r="1164" spans="1:18" ht="60" customHeight="1" x14ac:dyDescent="0.15">
      <c r="A1164" s="32" t="s">
        <v>2013</v>
      </c>
      <c r="B1164" s="32"/>
      <c r="C1164" s="13" t="s">
        <v>1477</v>
      </c>
      <c r="D1164" s="13" t="s">
        <v>1744</v>
      </c>
      <c r="E1164" s="13" t="s">
        <v>319</v>
      </c>
      <c r="F1164" s="13" t="s">
        <v>1656</v>
      </c>
      <c r="G1164" s="6">
        <v>15.11</v>
      </c>
      <c r="H1164" s="6">
        <v>15.11</v>
      </c>
      <c r="I1164" s="6">
        <v>15.11</v>
      </c>
      <c r="J1164" s="6">
        <v>110</v>
      </c>
      <c r="K1164" s="6">
        <v>110</v>
      </c>
      <c r="L1164" s="6">
        <v>110</v>
      </c>
      <c r="M1164" s="6">
        <v>1</v>
      </c>
      <c r="N1164" s="6">
        <v>1</v>
      </c>
      <c r="O1164" s="6">
        <v>1</v>
      </c>
      <c r="P1164" s="6">
        <v>1662.1</v>
      </c>
      <c r="Q1164" s="6">
        <v>1662.1</v>
      </c>
      <c r="R1164" s="6">
        <v>1662.1</v>
      </c>
    </row>
    <row r="1165" spans="1:18" ht="60" customHeight="1" x14ac:dyDescent="0.15">
      <c r="A1165" s="32" t="s">
        <v>2014</v>
      </c>
      <c r="B1165" s="32"/>
      <c r="C1165" s="13" t="s">
        <v>1519</v>
      </c>
      <c r="D1165" s="13" t="s">
        <v>1834</v>
      </c>
      <c r="E1165" s="13" t="s">
        <v>319</v>
      </c>
      <c r="F1165" s="13" t="s">
        <v>1658</v>
      </c>
      <c r="G1165" s="6">
        <v>5</v>
      </c>
      <c r="H1165" s="6">
        <v>5</v>
      </c>
      <c r="I1165" s="6">
        <v>5</v>
      </c>
      <c r="J1165" s="6">
        <v>731</v>
      </c>
      <c r="K1165" s="6">
        <v>731</v>
      </c>
      <c r="L1165" s="6">
        <v>731</v>
      </c>
      <c r="M1165" s="6">
        <v>1</v>
      </c>
      <c r="N1165" s="6">
        <v>1</v>
      </c>
      <c r="O1165" s="6">
        <v>1</v>
      </c>
      <c r="P1165" s="6">
        <v>3655</v>
      </c>
      <c r="Q1165" s="6">
        <v>3655</v>
      </c>
      <c r="R1165" s="6">
        <v>3655</v>
      </c>
    </row>
    <row r="1166" spans="1:18" ht="60" customHeight="1" x14ac:dyDescent="0.15">
      <c r="A1166" s="32" t="s">
        <v>2015</v>
      </c>
      <c r="B1166" s="32"/>
      <c r="C1166" s="13" t="s">
        <v>1471</v>
      </c>
      <c r="D1166" s="13" t="s">
        <v>1834</v>
      </c>
      <c r="E1166" s="13" t="s">
        <v>319</v>
      </c>
      <c r="F1166" s="13" t="s">
        <v>1660</v>
      </c>
      <c r="G1166" s="6">
        <v>100</v>
      </c>
      <c r="H1166" s="6">
        <v>60</v>
      </c>
      <c r="I1166" s="6">
        <v>60</v>
      </c>
      <c r="J1166" s="6">
        <v>39</v>
      </c>
      <c r="K1166" s="6">
        <v>39</v>
      </c>
      <c r="L1166" s="6">
        <v>39</v>
      </c>
      <c r="M1166" s="6">
        <v>1</v>
      </c>
      <c r="N1166" s="6">
        <v>1</v>
      </c>
      <c r="O1166" s="6">
        <v>1</v>
      </c>
      <c r="P1166" s="6">
        <v>3900</v>
      </c>
      <c r="Q1166" s="6">
        <v>2340</v>
      </c>
      <c r="R1166" s="6">
        <v>2340</v>
      </c>
    </row>
    <row r="1167" spans="1:18" ht="60" customHeight="1" x14ac:dyDescent="0.15">
      <c r="A1167" s="32" t="s">
        <v>2016</v>
      </c>
      <c r="B1167" s="32"/>
      <c r="C1167" s="13" t="s">
        <v>1604</v>
      </c>
      <c r="D1167" s="13" t="s">
        <v>1834</v>
      </c>
      <c r="E1167" s="13" t="s">
        <v>319</v>
      </c>
      <c r="F1167" s="13" t="s">
        <v>1662</v>
      </c>
      <c r="G1167" s="6">
        <v>12</v>
      </c>
      <c r="H1167" s="6">
        <v>12</v>
      </c>
      <c r="I1167" s="6">
        <v>12</v>
      </c>
      <c r="J1167" s="6">
        <v>82.5</v>
      </c>
      <c r="K1167" s="6">
        <v>82.5</v>
      </c>
      <c r="L1167" s="6">
        <v>82.5</v>
      </c>
      <c r="M1167" s="6">
        <v>1</v>
      </c>
      <c r="N1167" s="6">
        <v>1</v>
      </c>
      <c r="O1167" s="6">
        <v>1</v>
      </c>
      <c r="P1167" s="6">
        <v>990</v>
      </c>
      <c r="Q1167" s="6">
        <v>990</v>
      </c>
      <c r="R1167" s="6">
        <v>990</v>
      </c>
    </row>
    <row r="1168" spans="1:18" ht="39.950000000000003" customHeight="1" x14ac:dyDescent="0.15">
      <c r="A1168" s="32" t="s">
        <v>2017</v>
      </c>
      <c r="B1168" s="32"/>
      <c r="C1168" s="13" t="s">
        <v>1471</v>
      </c>
      <c r="D1168" s="13" t="s">
        <v>1834</v>
      </c>
      <c r="E1168" s="13" t="s">
        <v>319</v>
      </c>
      <c r="F1168" s="13" t="s">
        <v>2018</v>
      </c>
      <c r="G1168" s="6">
        <v>48</v>
      </c>
      <c r="H1168" s="6">
        <v>12</v>
      </c>
      <c r="I1168" s="6">
        <v>12</v>
      </c>
      <c r="J1168" s="6">
        <v>158.22437500000001</v>
      </c>
      <c r="K1168" s="6">
        <v>159.63999999999999</v>
      </c>
      <c r="L1168" s="6">
        <v>159.63999999999999</v>
      </c>
      <c r="M1168" s="6">
        <v>1</v>
      </c>
      <c r="N1168" s="6">
        <v>1</v>
      </c>
      <c r="O1168" s="6">
        <v>1</v>
      </c>
      <c r="P1168" s="6">
        <v>7594.77</v>
      </c>
      <c r="Q1168" s="6">
        <v>1915.68</v>
      </c>
      <c r="R1168" s="6">
        <v>1915.68</v>
      </c>
    </row>
    <row r="1169" spans="1:18" ht="60" customHeight="1" x14ac:dyDescent="0.15">
      <c r="A1169" s="32" t="s">
        <v>2019</v>
      </c>
      <c r="B1169" s="32"/>
      <c r="C1169" s="13" t="s">
        <v>1567</v>
      </c>
      <c r="D1169" s="13" t="s">
        <v>1834</v>
      </c>
      <c r="E1169" s="13" t="s">
        <v>319</v>
      </c>
      <c r="F1169" s="13" t="s">
        <v>2020</v>
      </c>
      <c r="G1169" s="6">
        <v>10</v>
      </c>
      <c r="H1169" s="6">
        <v>10</v>
      </c>
      <c r="I1169" s="6">
        <v>10</v>
      </c>
      <c r="J1169" s="6">
        <v>64.989999999999995</v>
      </c>
      <c r="K1169" s="6">
        <v>64.989999999999995</v>
      </c>
      <c r="L1169" s="6">
        <v>64.989999999999995</v>
      </c>
      <c r="M1169" s="6">
        <v>1</v>
      </c>
      <c r="N1169" s="6">
        <v>1</v>
      </c>
      <c r="O1169" s="6">
        <v>1</v>
      </c>
      <c r="P1169" s="6">
        <v>649.9</v>
      </c>
      <c r="Q1169" s="6">
        <v>649.9</v>
      </c>
      <c r="R1169" s="6">
        <v>649.9</v>
      </c>
    </row>
    <row r="1170" spans="1:18" ht="60" customHeight="1" x14ac:dyDescent="0.15">
      <c r="A1170" s="32" t="s">
        <v>2021</v>
      </c>
      <c r="B1170" s="32"/>
      <c r="C1170" s="13" t="s">
        <v>1541</v>
      </c>
      <c r="D1170" s="13" t="s">
        <v>1853</v>
      </c>
      <c r="E1170" s="13" t="s">
        <v>319</v>
      </c>
      <c r="F1170" s="13" t="s">
        <v>2022</v>
      </c>
      <c r="G1170" s="6">
        <v>300</v>
      </c>
      <c r="H1170" s="6">
        <v>100</v>
      </c>
      <c r="I1170" s="6">
        <v>100</v>
      </c>
      <c r="J1170" s="6">
        <v>89.7</v>
      </c>
      <c r="K1170" s="6">
        <v>89.7</v>
      </c>
      <c r="L1170" s="6">
        <v>89.7</v>
      </c>
      <c r="M1170" s="6">
        <v>1</v>
      </c>
      <c r="N1170" s="6">
        <v>1</v>
      </c>
      <c r="O1170" s="6">
        <v>1</v>
      </c>
      <c r="P1170" s="6">
        <v>26910</v>
      </c>
      <c r="Q1170" s="6">
        <v>8970</v>
      </c>
      <c r="R1170" s="6">
        <v>8970</v>
      </c>
    </row>
    <row r="1171" spans="1:18" ht="80.099999999999994" customHeight="1" x14ac:dyDescent="0.15">
      <c r="A1171" s="32" t="s">
        <v>2023</v>
      </c>
      <c r="B1171" s="32"/>
      <c r="C1171" s="13" t="s">
        <v>1202</v>
      </c>
      <c r="D1171" s="13" t="s">
        <v>1834</v>
      </c>
      <c r="E1171" s="13" t="s">
        <v>319</v>
      </c>
      <c r="F1171" s="13" t="s">
        <v>2024</v>
      </c>
      <c r="G1171" s="6">
        <v>5</v>
      </c>
      <c r="H1171" s="6">
        <v>5</v>
      </c>
      <c r="I1171" s="6">
        <v>5</v>
      </c>
      <c r="J1171" s="6">
        <v>44.84</v>
      </c>
      <c r="K1171" s="6">
        <v>44.84</v>
      </c>
      <c r="L1171" s="6">
        <v>44.84</v>
      </c>
      <c r="M1171" s="6">
        <v>1</v>
      </c>
      <c r="N1171" s="6">
        <v>1</v>
      </c>
      <c r="O1171" s="6">
        <v>1</v>
      </c>
      <c r="P1171" s="6">
        <v>224.2</v>
      </c>
      <c r="Q1171" s="6">
        <v>224.2</v>
      </c>
      <c r="R1171" s="6">
        <v>224.2</v>
      </c>
    </row>
    <row r="1172" spans="1:18" ht="60" customHeight="1" x14ac:dyDescent="0.15">
      <c r="A1172" s="32" t="s">
        <v>2025</v>
      </c>
      <c r="B1172" s="32"/>
      <c r="C1172" s="13" t="s">
        <v>1474</v>
      </c>
      <c r="D1172" s="13" t="s">
        <v>1834</v>
      </c>
      <c r="E1172" s="13" t="s">
        <v>319</v>
      </c>
      <c r="F1172" s="13" t="s">
        <v>2026</v>
      </c>
      <c r="G1172" s="6">
        <v>1</v>
      </c>
      <c r="H1172" s="6">
        <v>1</v>
      </c>
      <c r="I1172" s="6">
        <v>1</v>
      </c>
      <c r="J1172" s="6">
        <v>549</v>
      </c>
      <c r="K1172" s="6">
        <v>549</v>
      </c>
      <c r="L1172" s="6">
        <v>549</v>
      </c>
      <c r="M1172" s="6">
        <v>1</v>
      </c>
      <c r="N1172" s="6">
        <v>1</v>
      </c>
      <c r="O1172" s="6">
        <v>1</v>
      </c>
      <c r="P1172" s="6">
        <v>549</v>
      </c>
      <c r="Q1172" s="6">
        <v>549</v>
      </c>
      <c r="R1172" s="6">
        <v>549</v>
      </c>
    </row>
    <row r="1173" spans="1:18" ht="60" customHeight="1" x14ac:dyDescent="0.15">
      <c r="A1173" s="32" t="s">
        <v>2027</v>
      </c>
      <c r="B1173" s="32"/>
      <c r="C1173" s="13" t="s">
        <v>1477</v>
      </c>
      <c r="D1173" s="13" t="s">
        <v>1834</v>
      </c>
      <c r="E1173" s="13" t="s">
        <v>319</v>
      </c>
      <c r="F1173" s="13" t="s">
        <v>2028</v>
      </c>
      <c r="G1173" s="6">
        <v>200</v>
      </c>
      <c r="H1173" s="6">
        <v>200</v>
      </c>
      <c r="I1173" s="6">
        <v>200</v>
      </c>
      <c r="J1173" s="6">
        <v>20</v>
      </c>
      <c r="K1173" s="6">
        <v>20</v>
      </c>
      <c r="L1173" s="6">
        <v>20</v>
      </c>
      <c r="M1173" s="6">
        <v>1</v>
      </c>
      <c r="N1173" s="6">
        <v>1</v>
      </c>
      <c r="O1173" s="6">
        <v>1</v>
      </c>
      <c r="P1173" s="6">
        <v>4000</v>
      </c>
      <c r="Q1173" s="6">
        <v>4000</v>
      </c>
      <c r="R1173" s="6">
        <v>4000</v>
      </c>
    </row>
    <row r="1174" spans="1:18" ht="60" customHeight="1" x14ac:dyDescent="0.15">
      <c r="A1174" s="32" t="s">
        <v>2029</v>
      </c>
      <c r="B1174" s="32"/>
      <c r="C1174" s="13" t="s">
        <v>1624</v>
      </c>
      <c r="D1174" s="13" t="s">
        <v>1853</v>
      </c>
      <c r="E1174" s="13" t="s">
        <v>319</v>
      </c>
      <c r="F1174" s="13" t="s">
        <v>2030</v>
      </c>
      <c r="G1174" s="6">
        <v>30</v>
      </c>
      <c r="H1174" s="6">
        <v>30</v>
      </c>
      <c r="I1174" s="6">
        <v>30</v>
      </c>
      <c r="J1174" s="6">
        <v>325</v>
      </c>
      <c r="K1174" s="6">
        <v>325</v>
      </c>
      <c r="L1174" s="6">
        <v>325</v>
      </c>
      <c r="M1174" s="6">
        <v>1</v>
      </c>
      <c r="N1174" s="6">
        <v>1</v>
      </c>
      <c r="O1174" s="6">
        <v>1</v>
      </c>
      <c r="P1174" s="6">
        <v>9750</v>
      </c>
      <c r="Q1174" s="6">
        <v>9750</v>
      </c>
      <c r="R1174" s="6">
        <v>9750</v>
      </c>
    </row>
    <row r="1175" spans="1:18" ht="60" customHeight="1" x14ac:dyDescent="0.15">
      <c r="A1175" s="32" t="s">
        <v>2031</v>
      </c>
      <c r="B1175" s="32"/>
      <c r="C1175" s="13" t="s">
        <v>1202</v>
      </c>
      <c r="D1175" s="13" t="s">
        <v>1834</v>
      </c>
      <c r="E1175" s="13" t="s">
        <v>319</v>
      </c>
      <c r="F1175" s="13" t="s">
        <v>2032</v>
      </c>
      <c r="G1175" s="6">
        <v>3</v>
      </c>
      <c r="H1175" s="6">
        <v>3</v>
      </c>
      <c r="I1175" s="6">
        <v>3</v>
      </c>
      <c r="J1175" s="6">
        <v>57.8</v>
      </c>
      <c r="K1175" s="6">
        <v>57.8</v>
      </c>
      <c r="L1175" s="6">
        <v>57.8</v>
      </c>
      <c r="M1175" s="6">
        <v>1</v>
      </c>
      <c r="N1175" s="6">
        <v>1</v>
      </c>
      <c r="O1175" s="6">
        <v>1</v>
      </c>
      <c r="P1175" s="6">
        <v>173.4</v>
      </c>
      <c r="Q1175" s="6">
        <v>173.4</v>
      </c>
      <c r="R1175" s="6">
        <v>173.4</v>
      </c>
    </row>
    <row r="1176" spans="1:18" ht="39.950000000000003" customHeight="1" x14ac:dyDescent="0.15">
      <c r="A1176" s="32" t="s">
        <v>2033</v>
      </c>
      <c r="B1176" s="32"/>
      <c r="C1176" s="13" t="s">
        <v>1519</v>
      </c>
      <c r="D1176" s="13" t="s">
        <v>1834</v>
      </c>
      <c r="E1176" s="13" t="s">
        <v>319</v>
      </c>
      <c r="F1176" s="13" t="s">
        <v>2034</v>
      </c>
      <c r="G1176" s="6">
        <v>30</v>
      </c>
      <c r="H1176" s="6">
        <v>30</v>
      </c>
      <c r="I1176" s="6">
        <v>30</v>
      </c>
      <c r="J1176" s="6">
        <v>41</v>
      </c>
      <c r="K1176" s="6">
        <v>41</v>
      </c>
      <c r="L1176" s="6">
        <v>41</v>
      </c>
      <c r="M1176" s="6">
        <v>1</v>
      </c>
      <c r="N1176" s="6">
        <v>1</v>
      </c>
      <c r="O1176" s="6">
        <v>1</v>
      </c>
      <c r="P1176" s="6">
        <v>1230</v>
      </c>
      <c r="Q1176" s="6">
        <v>1230</v>
      </c>
      <c r="R1176" s="6">
        <v>1230</v>
      </c>
    </row>
    <row r="1177" spans="1:18" ht="80.099999999999994" customHeight="1" x14ac:dyDescent="0.15">
      <c r="A1177" s="32" t="s">
        <v>2035</v>
      </c>
      <c r="B1177" s="32"/>
      <c r="C1177" s="13" t="s">
        <v>1202</v>
      </c>
      <c r="D1177" s="13" t="s">
        <v>1853</v>
      </c>
      <c r="E1177" s="13" t="s">
        <v>319</v>
      </c>
      <c r="F1177" s="13" t="s">
        <v>82</v>
      </c>
      <c r="G1177" s="6">
        <v>10</v>
      </c>
      <c r="H1177" s="6">
        <v>10</v>
      </c>
      <c r="I1177" s="6">
        <v>10</v>
      </c>
      <c r="J1177" s="6">
        <v>130</v>
      </c>
      <c r="K1177" s="6">
        <v>130</v>
      </c>
      <c r="L1177" s="6">
        <v>130</v>
      </c>
      <c r="M1177" s="6">
        <v>1</v>
      </c>
      <c r="N1177" s="6">
        <v>1</v>
      </c>
      <c r="O1177" s="6">
        <v>1</v>
      </c>
      <c r="P1177" s="6">
        <v>1300</v>
      </c>
      <c r="Q1177" s="6">
        <v>1300</v>
      </c>
      <c r="R1177" s="6">
        <v>1300</v>
      </c>
    </row>
    <row r="1178" spans="1:18" ht="39.950000000000003" customHeight="1" x14ac:dyDescent="0.15">
      <c r="A1178" s="32" t="s">
        <v>2036</v>
      </c>
      <c r="B1178" s="32"/>
      <c r="C1178" s="13" t="s">
        <v>1511</v>
      </c>
      <c r="D1178" s="13" t="s">
        <v>1853</v>
      </c>
      <c r="E1178" s="13" t="s">
        <v>319</v>
      </c>
      <c r="F1178" s="13" t="s">
        <v>1667</v>
      </c>
      <c r="G1178" s="6">
        <v>260</v>
      </c>
      <c r="H1178" s="6">
        <v>260</v>
      </c>
      <c r="I1178" s="6">
        <v>260</v>
      </c>
      <c r="J1178" s="6">
        <v>31</v>
      </c>
      <c r="K1178" s="6">
        <v>31</v>
      </c>
      <c r="L1178" s="6">
        <v>31</v>
      </c>
      <c r="M1178" s="6">
        <v>1</v>
      </c>
      <c r="N1178" s="6">
        <v>1</v>
      </c>
      <c r="O1178" s="6">
        <v>1</v>
      </c>
      <c r="P1178" s="6">
        <v>8060</v>
      </c>
      <c r="Q1178" s="6">
        <v>8060</v>
      </c>
      <c r="R1178" s="6">
        <v>8060</v>
      </c>
    </row>
    <row r="1179" spans="1:18" ht="60" customHeight="1" x14ac:dyDescent="0.15">
      <c r="A1179" s="32" t="s">
        <v>2037</v>
      </c>
      <c r="B1179" s="32"/>
      <c r="C1179" s="13" t="s">
        <v>1474</v>
      </c>
      <c r="D1179" s="13" t="s">
        <v>1853</v>
      </c>
      <c r="E1179" s="13" t="s">
        <v>319</v>
      </c>
      <c r="F1179" s="13" t="s">
        <v>2038</v>
      </c>
      <c r="G1179" s="6">
        <v>10</v>
      </c>
      <c r="H1179" s="6">
        <v>10</v>
      </c>
      <c r="I1179" s="6">
        <v>10</v>
      </c>
      <c r="J1179" s="6">
        <v>157</v>
      </c>
      <c r="K1179" s="6">
        <v>157</v>
      </c>
      <c r="L1179" s="6">
        <v>157</v>
      </c>
      <c r="M1179" s="6">
        <v>1</v>
      </c>
      <c r="N1179" s="6">
        <v>1</v>
      </c>
      <c r="O1179" s="6">
        <v>1</v>
      </c>
      <c r="P1179" s="6">
        <v>1570</v>
      </c>
      <c r="Q1179" s="6">
        <v>1570</v>
      </c>
      <c r="R1179" s="6">
        <v>1570</v>
      </c>
    </row>
    <row r="1180" spans="1:18" ht="60" customHeight="1" x14ac:dyDescent="0.15">
      <c r="A1180" s="32" t="s">
        <v>2039</v>
      </c>
      <c r="B1180" s="32"/>
      <c r="C1180" s="13" t="s">
        <v>1474</v>
      </c>
      <c r="D1180" s="13" t="s">
        <v>1834</v>
      </c>
      <c r="E1180" s="13" t="s">
        <v>319</v>
      </c>
      <c r="F1180" s="13" t="s">
        <v>2040</v>
      </c>
      <c r="G1180" s="6">
        <v>2</v>
      </c>
      <c r="H1180" s="6">
        <v>2</v>
      </c>
      <c r="I1180" s="6">
        <v>2</v>
      </c>
      <c r="J1180" s="6">
        <v>1500</v>
      </c>
      <c r="K1180" s="6">
        <v>1500</v>
      </c>
      <c r="L1180" s="6">
        <v>1500</v>
      </c>
      <c r="M1180" s="6">
        <v>1</v>
      </c>
      <c r="N1180" s="6">
        <v>1</v>
      </c>
      <c r="O1180" s="6">
        <v>1</v>
      </c>
      <c r="P1180" s="6">
        <v>3000</v>
      </c>
      <c r="Q1180" s="6">
        <v>3000</v>
      </c>
      <c r="R1180" s="6">
        <v>3000</v>
      </c>
    </row>
    <row r="1181" spans="1:18" ht="60" customHeight="1" x14ac:dyDescent="0.15">
      <c r="A1181" s="32" t="s">
        <v>2041</v>
      </c>
      <c r="B1181" s="32"/>
      <c r="C1181" s="13" t="s">
        <v>1497</v>
      </c>
      <c r="D1181" s="13" t="s">
        <v>1834</v>
      </c>
      <c r="E1181" s="13" t="s">
        <v>319</v>
      </c>
      <c r="F1181" s="13" t="s">
        <v>2042</v>
      </c>
      <c r="G1181" s="6">
        <v>20</v>
      </c>
      <c r="H1181" s="6">
        <v>20</v>
      </c>
      <c r="I1181" s="6">
        <v>20</v>
      </c>
      <c r="J1181" s="6">
        <v>28</v>
      </c>
      <c r="K1181" s="6">
        <v>28</v>
      </c>
      <c r="L1181" s="6">
        <v>28</v>
      </c>
      <c r="M1181" s="6">
        <v>1</v>
      </c>
      <c r="N1181" s="6">
        <v>1</v>
      </c>
      <c r="O1181" s="6">
        <v>1</v>
      </c>
      <c r="P1181" s="6">
        <v>560</v>
      </c>
      <c r="Q1181" s="6">
        <v>560</v>
      </c>
      <c r="R1181" s="6">
        <v>560</v>
      </c>
    </row>
    <row r="1182" spans="1:18" ht="60" customHeight="1" x14ac:dyDescent="0.15">
      <c r="A1182" s="32" t="s">
        <v>2043</v>
      </c>
      <c r="B1182" s="32"/>
      <c r="C1182" s="13" t="s">
        <v>1162</v>
      </c>
      <c r="D1182" s="13" t="s">
        <v>1834</v>
      </c>
      <c r="E1182" s="13" t="s">
        <v>319</v>
      </c>
      <c r="F1182" s="13" t="s">
        <v>2044</v>
      </c>
      <c r="G1182" s="6">
        <v>3</v>
      </c>
      <c r="H1182" s="6">
        <v>3</v>
      </c>
      <c r="I1182" s="6">
        <v>3</v>
      </c>
      <c r="J1182" s="6">
        <v>417.63</v>
      </c>
      <c r="K1182" s="6">
        <v>417.63</v>
      </c>
      <c r="L1182" s="6">
        <v>417.63</v>
      </c>
      <c r="M1182" s="6">
        <v>1</v>
      </c>
      <c r="N1182" s="6">
        <v>1</v>
      </c>
      <c r="O1182" s="6">
        <v>1</v>
      </c>
      <c r="P1182" s="6">
        <v>1252.8900000000001</v>
      </c>
      <c r="Q1182" s="6">
        <v>1252.8900000000001</v>
      </c>
      <c r="R1182" s="6">
        <v>1252.8900000000001</v>
      </c>
    </row>
    <row r="1183" spans="1:18" ht="60" customHeight="1" x14ac:dyDescent="0.15">
      <c r="A1183" s="32" t="s">
        <v>1997</v>
      </c>
      <c r="B1183" s="32"/>
      <c r="C1183" s="13" t="s">
        <v>1477</v>
      </c>
      <c r="D1183" s="13" t="s">
        <v>1834</v>
      </c>
      <c r="E1183" s="13" t="s">
        <v>319</v>
      </c>
      <c r="F1183" s="13" t="s">
        <v>2045</v>
      </c>
      <c r="G1183" s="6">
        <v>10</v>
      </c>
      <c r="H1183" s="6">
        <v>10</v>
      </c>
      <c r="I1183" s="6">
        <v>10</v>
      </c>
      <c r="J1183" s="6">
        <v>35</v>
      </c>
      <c r="K1183" s="6">
        <v>35</v>
      </c>
      <c r="L1183" s="6">
        <v>35</v>
      </c>
      <c r="M1183" s="6">
        <v>1</v>
      </c>
      <c r="N1183" s="6">
        <v>1</v>
      </c>
      <c r="O1183" s="6">
        <v>1</v>
      </c>
      <c r="P1183" s="6">
        <v>350</v>
      </c>
      <c r="Q1183" s="6">
        <v>350</v>
      </c>
      <c r="R1183" s="6">
        <v>350</v>
      </c>
    </row>
    <row r="1184" spans="1:18" ht="60" customHeight="1" x14ac:dyDescent="0.15">
      <c r="A1184" s="32" t="s">
        <v>2046</v>
      </c>
      <c r="B1184" s="32"/>
      <c r="C1184" s="13" t="s">
        <v>1541</v>
      </c>
      <c r="D1184" s="13" t="s">
        <v>1853</v>
      </c>
      <c r="E1184" s="13" t="s">
        <v>319</v>
      </c>
      <c r="F1184" s="13" t="s">
        <v>2047</v>
      </c>
      <c r="G1184" s="6">
        <v>100</v>
      </c>
      <c r="H1184" s="6">
        <v>50</v>
      </c>
      <c r="I1184" s="6">
        <v>50</v>
      </c>
      <c r="J1184" s="6">
        <v>22.95</v>
      </c>
      <c r="K1184" s="6">
        <v>22.95</v>
      </c>
      <c r="L1184" s="6">
        <v>22.95</v>
      </c>
      <c r="M1184" s="6">
        <v>1</v>
      </c>
      <c r="N1184" s="6">
        <v>1</v>
      </c>
      <c r="O1184" s="6">
        <v>1</v>
      </c>
      <c r="P1184" s="6">
        <v>2295</v>
      </c>
      <c r="Q1184" s="6">
        <v>1147.5</v>
      </c>
      <c r="R1184" s="6">
        <v>1147.5</v>
      </c>
    </row>
    <row r="1185" spans="1:18" ht="60" customHeight="1" x14ac:dyDescent="0.15">
      <c r="A1185" s="32" t="s">
        <v>2048</v>
      </c>
      <c r="B1185" s="32"/>
      <c r="C1185" s="13" t="s">
        <v>1471</v>
      </c>
      <c r="D1185" s="13" t="s">
        <v>1834</v>
      </c>
      <c r="E1185" s="13" t="s">
        <v>319</v>
      </c>
      <c r="F1185" s="13" t="s">
        <v>2049</v>
      </c>
      <c r="G1185" s="6">
        <v>156</v>
      </c>
      <c r="H1185" s="6">
        <v>156</v>
      </c>
      <c r="I1185" s="6">
        <v>156</v>
      </c>
      <c r="J1185" s="6">
        <v>25.99</v>
      </c>
      <c r="K1185" s="6">
        <v>25.99</v>
      </c>
      <c r="L1185" s="6">
        <v>25.99</v>
      </c>
      <c r="M1185" s="6">
        <v>1</v>
      </c>
      <c r="N1185" s="6">
        <v>1</v>
      </c>
      <c r="O1185" s="6">
        <v>1</v>
      </c>
      <c r="P1185" s="6">
        <v>4054.44</v>
      </c>
      <c r="Q1185" s="6">
        <v>4054.44</v>
      </c>
      <c r="R1185" s="6">
        <v>4054.44</v>
      </c>
    </row>
    <row r="1186" spans="1:18" ht="60" customHeight="1" x14ac:dyDescent="0.15">
      <c r="A1186" s="32" t="s">
        <v>2050</v>
      </c>
      <c r="B1186" s="32"/>
      <c r="C1186" s="13" t="s">
        <v>1519</v>
      </c>
      <c r="D1186" s="13" t="s">
        <v>1834</v>
      </c>
      <c r="E1186" s="13" t="s">
        <v>319</v>
      </c>
      <c r="F1186" s="13" t="s">
        <v>2051</v>
      </c>
      <c r="G1186" s="6">
        <v>20</v>
      </c>
      <c r="H1186" s="6">
        <v>20</v>
      </c>
      <c r="I1186" s="6">
        <v>20</v>
      </c>
      <c r="J1186" s="6">
        <v>110</v>
      </c>
      <c r="K1186" s="6">
        <v>110</v>
      </c>
      <c r="L1186" s="6">
        <v>110</v>
      </c>
      <c r="M1186" s="6">
        <v>1</v>
      </c>
      <c r="N1186" s="6">
        <v>1</v>
      </c>
      <c r="O1186" s="6">
        <v>1</v>
      </c>
      <c r="P1186" s="6">
        <v>2200</v>
      </c>
      <c r="Q1186" s="6">
        <v>2200</v>
      </c>
      <c r="R1186" s="6">
        <v>2200</v>
      </c>
    </row>
    <row r="1187" spans="1:18" ht="39.950000000000003" customHeight="1" x14ac:dyDescent="0.15">
      <c r="A1187" s="32" t="s">
        <v>2052</v>
      </c>
      <c r="B1187" s="32"/>
      <c r="C1187" s="13" t="s">
        <v>1525</v>
      </c>
      <c r="D1187" s="13" t="s">
        <v>1834</v>
      </c>
      <c r="E1187" s="13" t="s">
        <v>319</v>
      </c>
      <c r="F1187" s="13" t="s">
        <v>85</v>
      </c>
      <c r="G1187" s="6">
        <v>10</v>
      </c>
      <c r="H1187" s="6">
        <v>10</v>
      </c>
      <c r="I1187" s="6">
        <v>10</v>
      </c>
      <c r="J1187" s="6">
        <v>100</v>
      </c>
      <c r="K1187" s="6">
        <v>100</v>
      </c>
      <c r="L1187" s="6">
        <v>100</v>
      </c>
      <c r="M1187" s="6">
        <v>1</v>
      </c>
      <c r="N1187" s="6">
        <v>1</v>
      </c>
      <c r="O1187" s="6">
        <v>1</v>
      </c>
      <c r="P1187" s="6">
        <v>1000</v>
      </c>
      <c r="Q1187" s="6">
        <v>1000</v>
      </c>
      <c r="R1187" s="6">
        <v>1000</v>
      </c>
    </row>
    <row r="1188" spans="1:18" ht="39.950000000000003" customHeight="1" x14ac:dyDescent="0.15">
      <c r="A1188" s="32" t="s">
        <v>2053</v>
      </c>
      <c r="B1188" s="32"/>
      <c r="C1188" s="13" t="s">
        <v>1487</v>
      </c>
      <c r="D1188" s="13" t="s">
        <v>1834</v>
      </c>
      <c r="E1188" s="13" t="s">
        <v>319</v>
      </c>
      <c r="F1188" s="13" t="s">
        <v>2054</v>
      </c>
      <c r="G1188" s="6">
        <v>40</v>
      </c>
      <c r="H1188" s="6">
        <v>40</v>
      </c>
      <c r="I1188" s="6">
        <v>40</v>
      </c>
      <c r="J1188" s="6">
        <v>60</v>
      </c>
      <c r="K1188" s="6">
        <v>60</v>
      </c>
      <c r="L1188" s="6">
        <v>60</v>
      </c>
      <c r="M1188" s="6">
        <v>1</v>
      </c>
      <c r="N1188" s="6">
        <v>1</v>
      </c>
      <c r="O1188" s="6">
        <v>1</v>
      </c>
      <c r="P1188" s="6">
        <v>2400</v>
      </c>
      <c r="Q1188" s="6">
        <v>2400</v>
      </c>
      <c r="R1188" s="6">
        <v>2400</v>
      </c>
    </row>
    <row r="1189" spans="1:18" ht="60" customHeight="1" x14ac:dyDescent="0.15">
      <c r="A1189" s="32" t="s">
        <v>2055</v>
      </c>
      <c r="B1189" s="32"/>
      <c r="C1189" s="13" t="s">
        <v>1545</v>
      </c>
      <c r="D1189" s="13" t="s">
        <v>1834</v>
      </c>
      <c r="E1189" s="13" t="s">
        <v>319</v>
      </c>
      <c r="F1189" s="13" t="s">
        <v>2056</v>
      </c>
      <c r="G1189" s="6">
        <v>5</v>
      </c>
      <c r="H1189" s="6">
        <v>5</v>
      </c>
      <c r="I1189" s="6">
        <v>5</v>
      </c>
      <c r="J1189" s="6">
        <v>3350</v>
      </c>
      <c r="K1189" s="6">
        <v>3350</v>
      </c>
      <c r="L1189" s="6">
        <v>3350</v>
      </c>
      <c r="M1189" s="6">
        <v>1</v>
      </c>
      <c r="N1189" s="6">
        <v>1</v>
      </c>
      <c r="O1189" s="6">
        <v>1</v>
      </c>
      <c r="P1189" s="6">
        <v>16750</v>
      </c>
      <c r="Q1189" s="6">
        <v>16750</v>
      </c>
      <c r="R1189" s="6">
        <v>16750</v>
      </c>
    </row>
    <row r="1190" spans="1:18" ht="60" customHeight="1" x14ac:dyDescent="0.15">
      <c r="A1190" s="32" t="s">
        <v>2057</v>
      </c>
      <c r="B1190" s="32"/>
      <c r="C1190" s="13" t="s">
        <v>1046</v>
      </c>
      <c r="D1190" s="13" t="s">
        <v>1744</v>
      </c>
      <c r="E1190" s="13" t="s">
        <v>319</v>
      </c>
      <c r="F1190" s="13" t="s">
        <v>2058</v>
      </c>
      <c r="G1190" s="6">
        <v>3</v>
      </c>
      <c r="H1190" s="6">
        <v>3</v>
      </c>
      <c r="I1190" s="6">
        <v>3</v>
      </c>
      <c r="J1190" s="6">
        <v>2766.665</v>
      </c>
      <c r="K1190" s="6">
        <v>2766.665</v>
      </c>
      <c r="L1190" s="6">
        <v>2766.665</v>
      </c>
      <c r="M1190" s="6">
        <v>1</v>
      </c>
      <c r="N1190" s="6">
        <v>1</v>
      </c>
      <c r="O1190" s="6">
        <v>1</v>
      </c>
      <c r="P1190" s="6">
        <v>8300</v>
      </c>
      <c r="Q1190" s="6">
        <v>8300</v>
      </c>
      <c r="R1190" s="6">
        <v>8300</v>
      </c>
    </row>
    <row r="1191" spans="1:18" ht="60" customHeight="1" x14ac:dyDescent="0.15">
      <c r="A1191" s="32" t="s">
        <v>2059</v>
      </c>
      <c r="B1191" s="32"/>
      <c r="C1191" s="13" t="s">
        <v>1648</v>
      </c>
      <c r="D1191" s="13" t="s">
        <v>1853</v>
      </c>
      <c r="E1191" s="13" t="s">
        <v>319</v>
      </c>
      <c r="F1191" s="13" t="s">
        <v>2060</v>
      </c>
      <c r="G1191" s="6">
        <v>2500</v>
      </c>
      <c r="H1191" s="6">
        <v>520</v>
      </c>
      <c r="I1191" s="6">
        <v>520</v>
      </c>
      <c r="J1191" s="6">
        <v>16</v>
      </c>
      <c r="K1191" s="6">
        <v>11.05</v>
      </c>
      <c r="L1191" s="6">
        <v>11.05</v>
      </c>
      <c r="M1191" s="6">
        <v>1</v>
      </c>
      <c r="N1191" s="6">
        <v>1</v>
      </c>
      <c r="O1191" s="6">
        <v>1</v>
      </c>
      <c r="P1191" s="6">
        <v>40000</v>
      </c>
      <c r="Q1191" s="6">
        <v>5746</v>
      </c>
      <c r="R1191" s="6">
        <v>5746</v>
      </c>
    </row>
    <row r="1192" spans="1:18" ht="60" customHeight="1" x14ac:dyDescent="0.15">
      <c r="A1192" s="32" t="s">
        <v>2061</v>
      </c>
      <c r="B1192" s="32"/>
      <c r="C1192" s="13" t="s">
        <v>1162</v>
      </c>
      <c r="D1192" s="13" t="s">
        <v>1834</v>
      </c>
      <c r="E1192" s="13" t="s">
        <v>319</v>
      </c>
      <c r="F1192" s="13" t="s">
        <v>2062</v>
      </c>
      <c r="G1192" s="6">
        <v>3</v>
      </c>
      <c r="H1192" s="6">
        <v>3</v>
      </c>
      <c r="I1192" s="6">
        <v>3</v>
      </c>
      <c r="J1192" s="6">
        <v>572</v>
      </c>
      <c r="K1192" s="6">
        <v>572</v>
      </c>
      <c r="L1192" s="6">
        <v>572</v>
      </c>
      <c r="M1192" s="6">
        <v>1</v>
      </c>
      <c r="N1192" s="6">
        <v>1</v>
      </c>
      <c r="O1192" s="6">
        <v>1</v>
      </c>
      <c r="P1192" s="6">
        <v>1716</v>
      </c>
      <c r="Q1192" s="6">
        <v>1716</v>
      </c>
      <c r="R1192" s="6">
        <v>1716</v>
      </c>
    </row>
    <row r="1193" spans="1:18" ht="39.950000000000003" customHeight="1" x14ac:dyDescent="0.15">
      <c r="A1193" s="32" t="s">
        <v>2063</v>
      </c>
      <c r="B1193" s="32"/>
      <c r="C1193" s="13" t="s">
        <v>1586</v>
      </c>
      <c r="D1193" s="13" t="s">
        <v>1834</v>
      </c>
      <c r="E1193" s="13" t="s">
        <v>319</v>
      </c>
      <c r="F1193" s="13" t="s">
        <v>2064</v>
      </c>
      <c r="G1193" s="6">
        <v>1</v>
      </c>
      <c r="H1193" s="6">
        <v>1</v>
      </c>
      <c r="I1193" s="6">
        <v>1</v>
      </c>
      <c r="J1193" s="6">
        <v>1265</v>
      </c>
      <c r="K1193" s="6">
        <v>1265</v>
      </c>
      <c r="L1193" s="6">
        <v>1265</v>
      </c>
      <c r="M1193" s="6">
        <v>1</v>
      </c>
      <c r="N1193" s="6">
        <v>1</v>
      </c>
      <c r="O1193" s="6">
        <v>1</v>
      </c>
      <c r="P1193" s="6">
        <v>1265</v>
      </c>
      <c r="Q1193" s="6">
        <v>1265</v>
      </c>
      <c r="R1193" s="6">
        <v>1265</v>
      </c>
    </row>
    <row r="1194" spans="1:18" ht="60" customHeight="1" x14ac:dyDescent="0.15">
      <c r="A1194" s="32" t="s">
        <v>2065</v>
      </c>
      <c r="B1194" s="32"/>
      <c r="C1194" s="13" t="s">
        <v>1541</v>
      </c>
      <c r="D1194" s="13" t="s">
        <v>1834</v>
      </c>
      <c r="E1194" s="13" t="s">
        <v>319</v>
      </c>
      <c r="F1194" s="13" t="s">
        <v>2066</v>
      </c>
      <c r="G1194" s="6">
        <v>5</v>
      </c>
      <c r="H1194" s="6">
        <v>5</v>
      </c>
      <c r="I1194" s="6">
        <v>5</v>
      </c>
      <c r="J1194" s="6">
        <v>98.7</v>
      </c>
      <c r="K1194" s="6">
        <v>98.7</v>
      </c>
      <c r="L1194" s="6">
        <v>98.7</v>
      </c>
      <c r="M1194" s="6">
        <v>1</v>
      </c>
      <c r="N1194" s="6">
        <v>1</v>
      </c>
      <c r="O1194" s="6">
        <v>1</v>
      </c>
      <c r="P1194" s="6">
        <v>493.5</v>
      </c>
      <c r="Q1194" s="6">
        <v>493.5</v>
      </c>
      <c r="R1194" s="6">
        <v>493.5</v>
      </c>
    </row>
    <row r="1195" spans="1:18" ht="60" customHeight="1" x14ac:dyDescent="0.15">
      <c r="A1195" s="32" t="s">
        <v>2067</v>
      </c>
      <c r="B1195" s="32"/>
      <c r="C1195" s="13" t="s">
        <v>1557</v>
      </c>
      <c r="D1195" s="13" t="s">
        <v>1834</v>
      </c>
      <c r="E1195" s="13" t="s">
        <v>319</v>
      </c>
      <c r="F1195" s="13" t="s">
        <v>2068</v>
      </c>
      <c r="G1195" s="6">
        <v>10</v>
      </c>
      <c r="H1195" s="6">
        <v>10</v>
      </c>
      <c r="I1195" s="6">
        <v>10</v>
      </c>
      <c r="J1195" s="6">
        <v>235</v>
      </c>
      <c r="K1195" s="6">
        <v>235</v>
      </c>
      <c r="L1195" s="6">
        <v>235</v>
      </c>
      <c r="M1195" s="6">
        <v>1</v>
      </c>
      <c r="N1195" s="6">
        <v>1</v>
      </c>
      <c r="O1195" s="6">
        <v>1</v>
      </c>
      <c r="P1195" s="6">
        <v>2350</v>
      </c>
      <c r="Q1195" s="6">
        <v>2350</v>
      </c>
      <c r="R1195" s="6">
        <v>2350</v>
      </c>
    </row>
    <row r="1196" spans="1:18" ht="60" customHeight="1" x14ac:dyDescent="0.15">
      <c r="A1196" s="32" t="s">
        <v>2069</v>
      </c>
      <c r="B1196" s="32"/>
      <c r="C1196" s="13" t="s">
        <v>1567</v>
      </c>
      <c r="D1196" s="13" t="s">
        <v>1834</v>
      </c>
      <c r="E1196" s="13" t="s">
        <v>319</v>
      </c>
      <c r="F1196" s="13" t="s">
        <v>2070</v>
      </c>
      <c r="G1196" s="6">
        <v>10</v>
      </c>
      <c r="H1196" s="6">
        <v>10</v>
      </c>
      <c r="I1196" s="6">
        <v>10</v>
      </c>
      <c r="J1196" s="6">
        <v>122</v>
      </c>
      <c r="K1196" s="6">
        <v>122</v>
      </c>
      <c r="L1196" s="6">
        <v>122</v>
      </c>
      <c r="M1196" s="6">
        <v>1</v>
      </c>
      <c r="N1196" s="6">
        <v>1</v>
      </c>
      <c r="O1196" s="6">
        <v>1</v>
      </c>
      <c r="P1196" s="6">
        <v>1220</v>
      </c>
      <c r="Q1196" s="6">
        <v>1220</v>
      </c>
      <c r="R1196" s="6">
        <v>1220</v>
      </c>
    </row>
    <row r="1197" spans="1:18" ht="60" customHeight="1" x14ac:dyDescent="0.15">
      <c r="A1197" s="32" t="s">
        <v>2071</v>
      </c>
      <c r="B1197" s="32"/>
      <c r="C1197" s="13" t="s">
        <v>1471</v>
      </c>
      <c r="D1197" s="13" t="s">
        <v>1834</v>
      </c>
      <c r="E1197" s="13" t="s">
        <v>319</v>
      </c>
      <c r="F1197" s="13" t="s">
        <v>88</v>
      </c>
      <c r="G1197" s="6">
        <v>5</v>
      </c>
      <c r="H1197" s="6">
        <v>5</v>
      </c>
      <c r="I1197" s="6">
        <v>5</v>
      </c>
      <c r="J1197" s="6">
        <v>114.08</v>
      </c>
      <c r="K1197" s="6">
        <v>114.08</v>
      </c>
      <c r="L1197" s="6">
        <v>114.08</v>
      </c>
      <c r="M1197" s="6">
        <v>1</v>
      </c>
      <c r="N1197" s="6">
        <v>1</v>
      </c>
      <c r="O1197" s="6">
        <v>1</v>
      </c>
      <c r="P1197" s="6">
        <v>570.4</v>
      </c>
      <c r="Q1197" s="6">
        <v>570.4</v>
      </c>
      <c r="R1197" s="6">
        <v>570.4</v>
      </c>
    </row>
    <row r="1198" spans="1:18" ht="39.950000000000003" customHeight="1" x14ac:dyDescent="0.15">
      <c r="A1198" s="32" t="s">
        <v>2072</v>
      </c>
      <c r="B1198" s="32"/>
      <c r="C1198" s="13" t="s">
        <v>1519</v>
      </c>
      <c r="D1198" s="13" t="s">
        <v>1834</v>
      </c>
      <c r="E1198" s="13" t="s">
        <v>319</v>
      </c>
      <c r="F1198" s="13" t="s">
        <v>2073</v>
      </c>
      <c r="G1198" s="6">
        <v>20</v>
      </c>
      <c r="H1198" s="6">
        <v>20</v>
      </c>
      <c r="I1198" s="6">
        <v>20</v>
      </c>
      <c r="J1198" s="6">
        <v>59.55</v>
      </c>
      <c r="K1198" s="6">
        <v>59.55</v>
      </c>
      <c r="L1198" s="6">
        <v>59.55</v>
      </c>
      <c r="M1198" s="6">
        <v>1</v>
      </c>
      <c r="N1198" s="6">
        <v>1</v>
      </c>
      <c r="O1198" s="6">
        <v>1</v>
      </c>
      <c r="P1198" s="6">
        <v>1191</v>
      </c>
      <c r="Q1198" s="6">
        <v>1191</v>
      </c>
      <c r="R1198" s="6">
        <v>1191</v>
      </c>
    </row>
    <row r="1199" spans="1:18" ht="60" customHeight="1" x14ac:dyDescent="0.15">
      <c r="A1199" s="32" t="s">
        <v>2074</v>
      </c>
      <c r="B1199" s="32"/>
      <c r="C1199" s="13" t="s">
        <v>1628</v>
      </c>
      <c r="D1199" s="13" t="s">
        <v>1834</v>
      </c>
      <c r="E1199" s="13" t="s">
        <v>319</v>
      </c>
      <c r="F1199" s="13" t="s">
        <v>2075</v>
      </c>
      <c r="G1199" s="6">
        <v>25</v>
      </c>
      <c r="H1199" s="6">
        <v>25</v>
      </c>
      <c r="I1199" s="6">
        <v>25</v>
      </c>
      <c r="J1199" s="6">
        <v>6.1</v>
      </c>
      <c r="K1199" s="6">
        <v>6.1</v>
      </c>
      <c r="L1199" s="6">
        <v>6.1</v>
      </c>
      <c r="M1199" s="6">
        <v>1</v>
      </c>
      <c r="N1199" s="6">
        <v>1</v>
      </c>
      <c r="O1199" s="6">
        <v>1</v>
      </c>
      <c r="P1199" s="6">
        <v>152.5</v>
      </c>
      <c r="Q1199" s="6">
        <v>152.5</v>
      </c>
      <c r="R1199" s="6">
        <v>152.5</v>
      </c>
    </row>
    <row r="1200" spans="1:18" ht="20.100000000000001" customHeight="1" x14ac:dyDescent="0.15">
      <c r="A1200" s="34" t="s">
        <v>826</v>
      </c>
      <c r="B1200" s="34"/>
      <c r="C1200" s="34"/>
      <c r="D1200" s="34"/>
      <c r="E1200" s="34"/>
      <c r="F1200" s="10" t="s">
        <v>1663</v>
      </c>
      <c r="G1200" s="10" t="s">
        <v>53</v>
      </c>
      <c r="H1200" s="10" t="s">
        <v>53</v>
      </c>
      <c r="I1200" s="10" t="s">
        <v>53</v>
      </c>
      <c r="J1200" s="10" t="s">
        <v>53</v>
      </c>
      <c r="K1200" s="10" t="s">
        <v>53</v>
      </c>
      <c r="L1200" s="10" t="s">
        <v>53</v>
      </c>
      <c r="M1200" s="10" t="s">
        <v>53</v>
      </c>
      <c r="N1200" s="10" t="s">
        <v>53</v>
      </c>
      <c r="O1200" s="10" t="s">
        <v>53</v>
      </c>
      <c r="P1200" s="8">
        <f>SUBTOTAL(9,P978:P1199)</f>
        <v>10439760.430000002</v>
      </c>
      <c r="Q1200" s="8">
        <f>SUBTOTAL(9,Q978:Q1199)</f>
        <v>9519438.5899999999</v>
      </c>
      <c r="R1200" s="8">
        <f>SUBTOTAL(9,R978:R1199)</f>
        <v>9519438.5899999999</v>
      </c>
    </row>
    <row r="1201" spans="1:25" ht="80.099999999999994" customHeight="1" x14ac:dyDescent="0.15">
      <c r="A1201" s="32" t="s">
        <v>2076</v>
      </c>
      <c r="B1201" s="32"/>
      <c r="C1201" s="13" t="s">
        <v>1665</v>
      </c>
      <c r="D1201" s="13" t="s">
        <v>1744</v>
      </c>
      <c r="E1201" s="13" t="s">
        <v>325</v>
      </c>
      <c r="F1201" s="13" t="s">
        <v>2077</v>
      </c>
      <c r="G1201" s="6">
        <v>101500</v>
      </c>
      <c r="H1201" s="6">
        <v>80000</v>
      </c>
      <c r="I1201" s="6">
        <v>80000</v>
      </c>
      <c r="J1201" s="6">
        <v>1.54</v>
      </c>
      <c r="K1201" s="6">
        <v>1.25</v>
      </c>
      <c r="L1201" s="6">
        <v>1.25</v>
      </c>
      <c r="M1201" s="6">
        <v>1</v>
      </c>
      <c r="N1201" s="6">
        <v>1</v>
      </c>
      <c r="O1201" s="6">
        <v>1</v>
      </c>
      <c r="P1201" s="6">
        <v>156310</v>
      </c>
      <c r="Q1201" s="6">
        <v>100000</v>
      </c>
      <c r="R1201" s="6">
        <v>100000</v>
      </c>
    </row>
    <row r="1202" spans="1:25" ht="20.100000000000001" customHeight="1" x14ac:dyDescent="0.15">
      <c r="A1202" s="34" t="s">
        <v>826</v>
      </c>
      <c r="B1202" s="34"/>
      <c r="C1202" s="34"/>
      <c r="D1202" s="34"/>
      <c r="E1202" s="34"/>
      <c r="F1202" s="10" t="s">
        <v>1668</v>
      </c>
      <c r="G1202" s="10" t="s">
        <v>53</v>
      </c>
      <c r="H1202" s="10" t="s">
        <v>53</v>
      </c>
      <c r="I1202" s="10" t="s">
        <v>53</v>
      </c>
      <c r="J1202" s="10" t="s">
        <v>53</v>
      </c>
      <c r="K1202" s="10" t="s">
        <v>53</v>
      </c>
      <c r="L1202" s="10" t="s">
        <v>53</v>
      </c>
      <c r="M1202" s="10" t="s">
        <v>53</v>
      </c>
      <c r="N1202" s="10" t="s">
        <v>53</v>
      </c>
      <c r="O1202" s="10" t="s">
        <v>53</v>
      </c>
      <c r="P1202" s="8">
        <f>SUBTOTAL(9,P1201:P1201)</f>
        <v>156310</v>
      </c>
      <c r="Q1202" s="8">
        <f>SUBTOTAL(9,Q1201:Q1201)</f>
        <v>100000</v>
      </c>
      <c r="R1202" s="8">
        <f>SUBTOTAL(9,R1201:R1201)</f>
        <v>100000</v>
      </c>
    </row>
    <row r="1203" spans="1:25" ht="50.1" customHeight="1" x14ac:dyDescent="0.15">
      <c r="A1203" s="36" t="s">
        <v>566</v>
      </c>
      <c r="B1203" s="36"/>
      <c r="C1203" s="36"/>
      <c r="D1203" s="36"/>
      <c r="E1203" s="36"/>
      <c r="F1203" s="10" t="s">
        <v>1075</v>
      </c>
      <c r="G1203" s="10" t="s">
        <v>53</v>
      </c>
      <c r="H1203" s="10" t="s">
        <v>53</v>
      </c>
      <c r="I1203" s="10" t="s">
        <v>53</v>
      </c>
      <c r="J1203" s="10" t="s">
        <v>53</v>
      </c>
      <c r="K1203" s="10" t="s">
        <v>53</v>
      </c>
      <c r="L1203" s="10" t="s">
        <v>53</v>
      </c>
      <c r="M1203" s="10" t="s">
        <v>53</v>
      </c>
      <c r="N1203" s="10" t="s">
        <v>53</v>
      </c>
      <c r="O1203" s="10" t="s">
        <v>53</v>
      </c>
      <c r="P1203" s="8">
        <f>SUBTOTAL(9,P875:P1202)</f>
        <v>32586601.86999999</v>
      </c>
      <c r="Q1203" s="8">
        <f>SUBTOTAL(9,Q875:Q1202)</f>
        <v>21261634.949999988</v>
      </c>
      <c r="R1203" s="8">
        <f>SUBTOTAL(9,R875:R1202)</f>
        <v>21261634.949999988</v>
      </c>
    </row>
    <row r="1204" spans="1:25" ht="9.9499999999999993" customHeight="1" x14ac:dyDescent="0.15"/>
    <row r="1205" spans="1:25" ht="45" customHeight="1" x14ac:dyDescent="0.15">
      <c r="A1205" s="30" t="s">
        <v>704</v>
      </c>
      <c r="B1205" s="30"/>
      <c r="C1205" s="30"/>
      <c r="D1205" s="30"/>
      <c r="E1205" s="30"/>
      <c r="F1205" s="30"/>
      <c r="G1205" s="30"/>
      <c r="H1205" s="30"/>
      <c r="I1205" s="30"/>
      <c r="J1205" s="30"/>
      <c r="K1205" s="30"/>
      <c r="L1205" s="30"/>
      <c r="M1205" s="30"/>
      <c r="N1205" s="30"/>
      <c r="O1205" s="30"/>
      <c r="P1205" s="30"/>
      <c r="Q1205" s="30"/>
      <c r="R1205" s="30"/>
      <c r="S1205" s="30"/>
      <c r="T1205" s="30"/>
      <c r="U1205" s="30"/>
      <c r="V1205" s="30"/>
      <c r="W1205" s="30"/>
      <c r="X1205" s="30"/>
      <c r="Y1205" s="30"/>
    </row>
    <row r="1206" spans="1:25" ht="9.9499999999999993" customHeight="1" x14ac:dyDescent="0.15"/>
    <row r="1207" spans="1:25" ht="45" customHeight="1" x14ac:dyDescent="0.15">
      <c r="A1207" s="28" t="s">
        <v>41</v>
      </c>
      <c r="B1207" s="28"/>
      <c r="C1207" s="28" t="s">
        <v>42</v>
      </c>
      <c r="D1207" s="28" t="s">
        <v>45</v>
      </c>
      <c r="E1207" s="28"/>
      <c r="F1207" s="28"/>
    </row>
    <row r="1208" spans="1:25" ht="45" customHeight="1" x14ac:dyDescent="0.15">
      <c r="A1208" s="28"/>
      <c r="B1208" s="31"/>
      <c r="C1208" s="28"/>
      <c r="D1208" s="13" t="s">
        <v>468</v>
      </c>
      <c r="E1208" s="13" t="s">
        <v>469</v>
      </c>
      <c r="F1208" s="13" t="s">
        <v>470</v>
      </c>
    </row>
    <row r="1209" spans="1:25" ht="20.100000000000001" customHeight="1" x14ac:dyDescent="0.15">
      <c r="A1209" s="28" t="s">
        <v>369</v>
      </c>
      <c r="B1209" s="28"/>
      <c r="C1209" s="13" t="s">
        <v>471</v>
      </c>
      <c r="D1209" s="13" t="s">
        <v>30</v>
      </c>
      <c r="E1209" s="13" t="s">
        <v>472</v>
      </c>
      <c r="F1209" s="13" t="s">
        <v>473</v>
      </c>
    </row>
    <row r="1210" spans="1:25" ht="20.100000000000001" customHeight="1" x14ac:dyDescent="0.15">
      <c r="A1210" s="32" t="s">
        <v>705</v>
      </c>
      <c r="B1210" s="32"/>
      <c r="C1210" s="13" t="s">
        <v>51</v>
      </c>
      <c r="D1210" s="6">
        <v>15665200.02</v>
      </c>
      <c r="E1210" s="6">
        <v>9841533.0999999996</v>
      </c>
      <c r="F1210" s="6">
        <v>9841533.0999999996</v>
      </c>
    </row>
    <row r="1211" spans="1:25" ht="20.100000000000001" customHeight="1" x14ac:dyDescent="0.15">
      <c r="A1211" s="32" t="s">
        <v>2078</v>
      </c>
      <c r="B1211" s="32"/>
      <c r="C1211" s="13" t="s">
        <v>55</v>
      </c>
      <c r="D1211" s="6">
        <v>5501300</v>
      </c>
      <c r="E1211" s="6">
        <v>0</v>
      </c>
      <c r="F1211" s="6">
        <v>0</v>
      </c>
    </row>
    <row r="1212" spans="1:25" ht="20.100000000000001" customHeight="1" x14ac:dyDescent="0.15">
      <c r="A1212" s="32" t="s">
        <v>706</v>
      </c>
      <c r="B1212" s="32"/>
      <c r="C1212" s="13" t="s">
        <v>607</v>
      </c>
      <c r="D1212" s="6">
        <v>11420101.85</v>
      </c>
      <c r="E1212" s="6">
        <v>11420101.85</v>
      </c>
      <c r="F1212" s="6">
        <v>11420101.85</v>
      </c>
    </row>
  </sheetData>
  <sheetProtection password="8113" sheet="1" objects="1" scenarios="1"/>
  <mergeCells count="665">
    <mergeCell ref="A1210:B1210"/>
    <mergeCell ref="A1211:B1211"/>
    <mergeCell ref="A1212:B1212"/>
    <mergeCell ref="A1205:Y1205"/>
    <mergeCell ref="A1207:B1208"/>
    <mergeCell ref="C1207:C1208"/>
    <mergeCell ref="D1207:F1207"/>
    <mergeCell ref="A1209:B1209"/>
    <mergeCell ref="A1199:B1199"/>
    <mergeCell ref="A1200:E1200"/>
    <mergeCell ref="A1201:B1201"/>
    <mergeCell ref="A1202:E1202"/>
    <mergeCell ref="A1203:E1203"/>
    <mergeCell ref="A1194:B1194"/>
    <mergeCell ref="A1195:B1195"/>
    <mergeCell ref="A1196:B1196"/>
    <mergeCell ref="A1197:B1197"/>
    <mergeCell ref="A1198:B1198"/>
    <mergeCell ref="A1189:B1189"/>
    <mergeCell ref="A1190:B1190"/>
    <mergeCell ref="A1191:B1191"/>
    <mergeCell ref="A1192:B1192"/>
    <mergeCell ref="A1193:B1193"/>
    <mergeCell ref="A1184:B1184"/>
    <mergeCell ref="A1185:B1185"/>
    <mergeCell ref="A1186:B1186"/>
    <mergeCell ref="A1187:B1187"/>
    <mergeCell ref="A1188:B1188"/>
    <mergeCell ref="A1179:B1179"/>
    <mergeCell ref="A1180:B1180"/>
    <mergeCell ref="A1181:B1181"/>
    <mergeCell ref="A1182:B1182"/>
    <mergeCell ref="A1183:B1183"/>
    <mergeCell ref="A1174:B1174"/>
    <mergeCell ref="A1175:B1175"/>
    <mergeCell ref="A1176:B1176"/>
    <mergeCell ref="A1177:B1177"/>
    <mergeCell ref="A1178:B1178"/>
    <mergeCell ref="A1169:B1169"/>
    <mergeCell ref="A1170:B1170"/>
    <mergeCell ref="A1171:B1171"/>
    <mergeCell ref="A1172:B1172"/>
    <mergeCell ref="A1173:B1173"/>
    <mergeCell ref="A1164:B1164"/>
    <mergeCell ref="A1165:B1165"/>
    <mergeCell ref="A1166:B1166"/>
    <mergeCell ref="A1167:B1167"/>
    <mergeCell ref="A1168:B1168"/>
    <mergeCell ref="A1159:B1159"/>
    <mergeCell ref="A1160:B1160"/>
    <mergeCell ref="A1161:B1161"/>
    <mergeCell ref="A1162:B1162"/>
    <mergeCell ref="A1163:B1163"/>
    <mergeCell ref="A1154:B1154"/>
    <mergeCell ref="A1155:B1155"/>
    <mergeCell ref="A1156:B1156"/>
    <mergeCell ref="A1157:B1157"/>
    <mergeCell ref="A1158:B1158"/>
    <mergeCell ref="A1149:B1149"/>
    <mergeCell ref="A1150:B1150"/>
    <mergeCell ref="A1151:B1151"/>
    <mergeCell ref="A1152:B1152"/>
    <mergeCell ref="A1153:B1153"/>
    <mergeCell ref="A1144:B1144"/>
    <mergeCell ref="A1145:B1145"/>
    <mergeCell ref="A1146:B1146"/>
    <mergeCell ref="A1147:B1147"/>
    <mergeCell ref="A1148:B1148"/>
    <mergeCell ref="A1139:B1139"/>
    <mergeCell ref="A1140:B1140"/>
    <mergeCell ref="A1141:B1141"/>
    <mergeCell ref="A1142:B1142"/>
    <mergeCell ref="A1143:B1143"/>
    <mergeCell ref="A1134:B1134"/>
    <mergeCell ref="A1135:B1135"/>
    <mergeCell ref="A1136:B1136"/>
    <mergeCell ref="A1137:B1137"/>
    <mergeCell ref="A1138:B1138"/>
    <mergeCell ref="A1129:B1129"/>
    <mergeCell ref="A1130:B1130"/>
    <mergeCell ref="A1131:B1131"/>
    <mergeCell ref="A1132:B1132"/>
    <mergeCell ref="A1133:B1133"/>
    <mergeCell ref="A1124:B1124"/>
    <mergeCell ref="A1125:B1125"/>
    <mergeCell ref="A1126:B1126"/>
    <mergeCell ref="A1127:B1127"/>
    <mergeCell ref="A1128:B1128"/>
    <mergeCell ref="A1119:B1119"/>
    <mergeCell ref="A1120:B1120"/>
    <mergeCell ref="A1121:B1121"/>
    <mergeCell ref="A1122:B1122"/>
    <mergeCell ref="A1123:B1123"/>
    <mergeCell ref="A1114:B1114"/>
    <mergeCell ref="A1115:B1115"/>
    <mergeCell ref="A1116:B1116"/>
    <mergeCell ref="A1117:B1117"/>
    <mergeCell ref="A1118:B1118"/>
    <mergeCell ref="A1109:B1109"/>
    <mergeCell ref="A1110:B1110"/>
    <mergeCell ref="A1111:B1111"/>
    <mergeCell ref="A1112:B1112"/>
    <mergeCell ref="A1113:B1113"/>
    <mergeCell ref="A1104:B1104"/>
    <mergeCell ref="A1105:B1105"/>
    <mergeCell ref="A1106:B1106"/>
    <mergeCell ref="A1107:B1107"/>
    <mergeCell ref="A1108:B1108"/>
    <mergeCell ref="A1099:B1099"/>
    <mergeCell ref="A1100:B1100"/>
    <mergeCell ref="A1101:B1101"/>
    <mergeCell ref="A1102:B1102"/>
    <mergeCell ref="A1103:B1103"/>
    <mergeCell ref="A1094:B1094"/>
    <mergeCell ref="A1095:B1095"/>
    <mergeCell ref="A1096:B1096"/>
    <mergeCell ref="A1097:B1097"/>
    <mergeCell ref="A1098:B1098"/>
    <mergeCell ref="A1089:B1089"/>
    <mergeCell ref="A1090:B1090"/>
    <mergeCell ref="A1091:B1091"/>
    <mergeCell ref="A1092:B1092"/>
    <mergeCell ref="A1093:B1093"/>
    <mergeCell ref="A1084:B1084"/>
    <mergeCell ref="A1085:B1085"/>
    <mergeCell ref="A1086:B1086"/>
    <mergeCell ref="A1087:B1087"/>
    <mergeCell ref="A1088:B1088"/>
    <mergeCell ref="A1079:B1079"/>
    <mergeCell ref="A1080:B1080"/>
    <mergeCell ref="A1081:B1081"/>
    <mergeCell ref="A1082:B1082"/>
    <mergeCell ref="A1083:B1083"/>
    <mergeCell ref="A1074:B1074"/>
    <mergeCell ref="A1075:B1075"/>
    <mergeCell ref="A1076:B1076"/>
    <mergeCell ref="A1077:B1077"/>
    <mergeCell ref="A1078:B1078"/>
    <mergeCell ref="A1069:B1069"/>
    <mergeCell ref="A1070:B1070"/>
    <mergeCell ref="A1071:B1071"/>
    <mergeCell ref="A1072:B1072"/>
    <mergeCell ref="A1073:B1073"/>
    <mergeCell ref="A1064:B1064"/>
    <mergeCell ref="A1065:B1065"/>
    <mergeCell ref="A1066:B1066"/>
    <mergeCell ref="A1067:B1067"/>
    <mergeCell ref="A1068:B1068"/>
    <mergeCell ref="A1059:B1059"/>
    <mergeCell ref="A1060:B1060"/>
    <mergeCell ref="A1061:B1061"/>
    <mergeCell ref="A1062:B1062"/>
    <mergeCell ref="A1063:B1063"/>
    <mergeCell ref="A1054:B1054"/>
    <mergeCell ref="A1055:B1055"/>
    <mergeCell ref="A1056:B1056"/>
    <mergeCell ref="A1057:B1057"/>
    <mergeCell ref="A1058:B1058"/>
    <mergeCell ref="A1049:B1049"/>
    <mergeCell ref="A1050:B1050"/>
    <mergeCell ref="A1051:B1051"/>
    <mergeCell ref="A1052:B1052"/>
    <mergeCell ref="A1053:B1053"/>
    <mergeCell ref="A1044:B1044"/>
    <mergeCell ref="A1045:B1045"/>
    <mergeCell ref="A1046:B1046"/>
    <mergeCell ref="A1047:B1047"/>
    <mergeCell ref="A1048:B1048"/>
    <mergeCell ref="A1039:B1039"/>
    <mergeCell ref="A1040:B1040"/>
    <mergeCell ref="A1041:B1041"/>
    <mergeCell ref="A1042:B1042"/>
    <mergeCell ref="A1043:B1043"/>
    <mergeCell ref="A1034:B1034"/>
    <mergeCell ref="A1035:B1035"/>
    <mergeCell ref="A1036:B1036"/>
    <mergeCell ref="A1037:B1037"/>
    <mergeCell ref="A1038:B1038"/>
    <mergeCell ref="A1029:B1029"/>
    <mergeCell ref="A1030:B1030"/>
    <mergeCell ref="A1031:B1031"/>
    <mergeCell ref="A1032:B1032"/>
    <mergeCell ref="A1033:B1033"/>
    <mergeCell ref="A1024:B1024"/>
    <mergeCell ref="A1025:B1025"/>
    <mergeCell ref="A1026:B1026"/>
    <mergeCell ref="A1027:B1027"/>
    <mergeCell ref="A1028:B1028"/>
    <mergeCell ref="A1019:B1019"/>
    <mergeCell ref="A1020:B1020"/>
    <mergeCell ref="A1021:B1021"/>
    <mergeCell ref="A1022:B1022"/>
    <mergeCell ref="A1023:B1023"/>
    <mergeCell ref="A1014:B1014"/>
    <mergeCell ref="A1015:B1015"/>
    <mergeCell ref="A1016:B1016"/>
    <mergeCell ref="A1017:B1017"/>
    <mergeCell ref="A1018:B1018"/>
    <mergeCell ref="A1009:B1009"/>
    <mergeCell ref="A1010:B1010"/>
    <mergeCell ref="A1011:B1011"/>
    <mergeCell ref="A1012:B1012"/>
    <mergeCell ref="A1013:B1013"/>
    <mergeCell ref="A1004:B1004"/>
    <mergeCell ref="A1005:B1005"/>
    <mergeCell ref="A1006:B1006"/>
    <mergeCell ref="A1007:B1007"/>
    <mergeCell ref="A1008:B1008"/>
    <mergeCell ref="A999:B999"/>
    <mergeCell ref="A1000:B1000"/>
    <mergeCell ref="A1001:B1001"/>
    <mergeCell ref="A1002:B1002"/>
    <mergeCell ref="A1003:B1003"/>
    <mergeCell ref="A994:B994"/>
    <mergeCell ref="A995:B995"/>
    <mergeCell ref="A996:B996"/>
    <mergeCell ref="A997:B997"/>
    <mergeCell ref="A998:B998"/>
    <mergeCell ref="A989:B989"/>
    <mergeCell ref="A990:B990"/>
    <mergeCell ref="A991:B991"/>
    <mergeCell ref="A992:B992"/>
    <mergeCell ref="A993:B993"/>
    <mergeCell ref="A984:B984"/>
    <mergeCell ref="A985:B985"/>
    <mergeCell ref="A986:B986"/>
    <mergeCell ref="A987:B987"/>
    <mergeCell ref="A988:B988"/>
    <mergeCell ref="A979:B979"/>
    <mergeCell ref="A980:B980"/>
    <mergeCell ref="A981:B981"/>
    <mergeCell ref="A982:B982"/>
    <mergeCell ref="A983:B983"/>
    <mergeCell ref="A974:E974"/>
    <mergeCell ref="A975:B975"/>
    <mergeCell ref="A976:B976"/>
    <mergeCell ref="A977:E977"/>
    <mergeCell ref="A978:B978"/>
    <mergeCell ref="A969:B969"/>
    <mergeCell ref="A970:B970"/>
    <mergeCell ref="A971:B971"/>
    <mergeCell ref="A972:B972"/>
    <mergeCell ref="A973:B973"/>
    <mergeCell ref="A964:B964"/>
    <mergeCell ref="A965:B965"/>
    <mergeCell ref="A966:B966"/>
    <mergeCell ref="A967:B967"/>
    <mergeCell ref="A968:B968"/>
    <mergeCell ref="A959:B959"/>
    <mergeCell ref="A960:B960"/>
    <mergeCell ref="A961:B961"/>
    <mergeCell ref="A962:B962"/>
    <mergeCell ref="A963:E963"/>
    <mergeCell ref="A954:B954"/>
    <mergeCell ref="A955:B955"/>
    <mergeCell ref="A956:B956"/>
    <mergeCell ref="A957:B957"/>
    <mergeCell ref="A958:B958"/>
    <mergeCell ref="A949:B949"/>
    <mergeCell ref="A950:B950"/>
    <mergeCell ref="A951:B951"/>
    <mergeCell ref="A952:B952"/>
    <mergeCell ref="A953:E953"/>
    <mergeCell ref="A944:B944"/>
    <mergeCell ref="A945:E945"/>
    <mergeCell ref="A946:B946"/>
    <mergeCell ref="A947:E947"/>
    <mergeCell ref="A948:B948"/>
    <mergeCell ref="A939:B939"/>
    <mergeCell ref="A940:B940"/>
    <mergeCell ref="A941:B941"/>
    <mergeCell ref="A942:B942"/>
    <mergeCell ref="A943:B943"/>
    <mergeCell ref="A934:B934"/>
    <mergeCell ref="A935:B935"/>
    <mergeCell ref="A936:B936"/>
    <mergeCell ref="A937:B937"/>
    <mergeCell ref="A938:B938"/>
    <mergeCell ref="A929:B929"/>
    <mergeCell ref="A930:B930"/>
    <mergeCell ref="A931:B931"/>
    <mergeCell ref="A932:B932"/>
    <mergeCell ref="A933:B933"/>
    <mergeCell ref="A924:B924"/>
    <mergeCell ref="A925:B925"/>
    <mergeCell ref="A926:B926"/>
    <mergeCell ref="A927:B927"/>
    <mergeCell ref="A928:B928"/>
    <mergeCell ref="A919:B919"/>
    <mergeCell ref="A920:B920"/>
    <mergeCell ref="A921:E921"/>
    <mergeCell ref="A922:B922"/>
    <mergeCell ref="A923:B923"/>
    <mergeCell ref="A914:B914"/>
    <mergeCell ref="A915:B915"/>
    <mergeCell ref="A916:B916"/>
    <mergeCell ref="A917:B917"/>
    <mergeCell ref="A918:B918"/>
    <mergeCell ref="A909:B909"/>
    <mergeCell ref="A910:B910"/>
    <mergeCell ref="A911:B911"/>
    <mergeCell ref="A912:B912"/>
    <mergeCell ref="A913:B913"/>
    <mergeCell ref="A904:B904"/>
    <mergeCell ref="A905:E905"/>
    <mergeCell ref="A906:B906"/>
    <mergeCell ref="A907:B907"/>
    <mergeCell ref="A908:B908"/>
    <mergeCell ref="A899:B899"/>
    <mergeCell ref="A900:B900"/>
    <mergeCell ref="A901:B901"/>
    <mergeCell ref="A902:B902"/>
    <mergeCell ref="A903:B903"/>
    <mergeCell ref="A894:B894"/>
    <mergeCell ref="A895:B895"/>
    <mergeCell ref="A896:B896"/>
    <mergeCell ref="A897:B897"/>
    <mergeCell ref="A898:B898"/>
    <mergeCell ref="A889:B889"/>
    <mergeCell ref="A890:B890"/>
    <mergeCell ref="A891:B891"/>
    <mergeCell ref="A892:B892"/>
    <mergeCell ref="A893:B893"/>
    <mergeCell ref="A884:B884"/>
    <mergeCell ref="A885:B885"/>
    <mergeCell ref="A886:B886"/>
    <mergeCell ref="A887:B887"/>
    <mergeCell ref="A888:B888"/>
    <mergeCell ref="A879:B879"/>
    <mergeCell ref="A880:E880"/>
    <mergeCell ref="A881:B881"/>
    <mergeCell ref="A882:E882"/>
    <mergeCell ref="A883:B883"/>
    <mergeCell ref="A874:B874"/>
    <mergeCell ref="A875:B875"/>
    <mergeCell ref="A876:B876"/>
    <mergeCell ref="A877:B877"/>
    <mergeCell ref="A878:B878"/>
    <mergeCell ref="A870:Y870"/>
    <mergeCell ref="A872:B873"/>
    <mergeCell ref="C872:C873"/>
    <mergeCell ref="D872:D873"/>
    <mergeCell ref="E872:E873"/>
    <mergeCell ref="F872:F873"/>
    <mergeCell ref="G872:I872"/>
    <mergeCell ref="J872:L872"/>
    <mergeCell ref="M872:O872"/>
    <mergeCell ref="P872:R872"/>
    <mergeCell ref="A588:A591"/>
    <mergeCell ref="B588:M588"/>
    <mergeCell ref="B589:M589"/>
    <mergeCell ref="B590:E590"/>
    <mergeCell ref="F590:I590"/>
    <mergeCell ref="J590:M590"/>
    <mergeCell ref="A302:F302"/>
    <mergeCell ref="A303:F303"/>
    <mergeCell ref="A305:A309"/>
    <mergeCell ref="B305:Y305"/>
    <mergeCell ref="B306:Y306"/>
    <mergeCell ref="B307:M307"/>
    <mergeCell ref="N307:Y307"/>
    <mergeCell ref="B308:E308"/>
    <mergeCell ref="F308:I308"/>
    <mergeCell ref="J308:M308"/>
    <mergeCell ref="N308:Q308"/>
    <mergeCell ref="R308:U308"/>
    <mergeCell ref="V308:Y308"/>
    <mergeCell ref="A297:B297"/>
    <mergeCell ref="A298:B298"/>
    <mergeCell ref="A299:B299"/>
    <mergeCell ref="A300:F300"/>
    <mergeCell ref="A301:B301"/>
    <mergeCell ref="A292:B292"/>
    <mergeCell ref="A293:B293"/>
    <mergeCell ref="A294:B294"/>
    <mergeCell ref="A295:B295"/>
    <mergeCell ref="A296:B296"/>
    <mergeCell ref="A287:B287"/>
    <mergeCell ref="A288:B288"/>
    <mergeCell ref="A289:B289"/>
    <mergeCell ref="A290:B290"/>
    <mergeCell ref="A291:B291"/>
    <mergeCell ref="A282:B282"/>
    <mergeCell ref="A283:B283"/>
    <mergeCell ref="A284:B284"/>
    <mergeCell ref="A285:B285"/>
    <mergeCell ref="A286:B286"/>
    <mergeCell ref="A277:B277"/>
    <mergeCell ref="A278:B278"/>
    <mergeCell ref="A279:B279"/>
    <mergeCell ref="A280:B280"/>
    <mergeCell ref="A281:B281"/>
    <mergeCell ref="A272:B272"/>
    <mergeCell ref="A273:B273"/>
    <mergeCell ref="A274:B274"/>
    <mergeCell ref="A275:B275"/>
    <mergeCell ref="A276:B276"/>
    <mergeCell ref="A267:B267"/>
    <mergeCell ref="A268:B268"/>
    <mergeCell ref="A269:B269"/>
    <mergeCell ref="A270:B270"/>
    <mergeCell ref="A271:B271"/>
    <mergeCell ref="A262:B262"/>
    <mergeCell ref="A263:B263"/>
    <mergeCell ref="A264:B264"/>
    <mergeCell ref="A265:B265"/>
    <mergeCell ref="A266:B266"/>
    <mergeCell ref="A257:B257"/>
    <mergeCell ref="A258:B258"/>
    <mergeCell ref="A259:B259"/>
    <mergeCell ref="A260:B260"/>
    <mergeCell ref="A261:B261"/>
    <mergeCell ref="A252:B252"/>
    <mergeCell ref="A253:B253"/>
    <mergeCell ref="A254:B254"/>
    <mergeCell ref="A255:B255"/>
    <mergeCell ref="A256:B256"/>
    <mergeCell ref="A247:B247"/>
    <mergeCell ref="A248:B248"/>
    <mergeCell ref="A249:B249"/>
    <mergeCell ref="A250:B250"/>
    <mergeCell ref="A251:B251"/>
    <mergeCell ref="A242:B242"/>
    <mergeCell ref="A243:B243"/>
    <mergeCell ref="A244:B244"/>
    <mergeCell ref="A245:B245"/>
    <mergeCell ref="A246:B246"/>
    <mergeCell ref="A237:B237"/>
    <mergeCell ref="A238:B238"/>
    <mergeCell ref="A239:B239"/>
    <mergeCell ref="A240:B240"/>
    <mergeCell ref="A241:B241"/>
    <mergeCell ref="A232:B232"/>
    <mergeCell ref="A233:B233"/>
    <mergeCell ref="A234:B234"/>
    <mergeCell ref="A235:B235"/>
    <mergeCell ref="A236:B236"/>
    <mergeCell ref="A227:B227"/>
    <mergeCell ref="A228:B228"/>
    <mergeCell ref="A229:B229"/>
    <mergeCell ref="A230:B230"/>
    <mergeCell ref="A231:B231"/>
    <mergeCell ref="A222:B222"/>
    <mergeCell ref="A223:B223"/>
    <mergeCell ref="A224:B224"/>
    <mergeCell ref="A225:B225"/>
    <mergeCell ref="A226:B226"/>
    <mergeCell ref="A217:B217"/>
    <mergeCell ref="A218:B218"/>
    <mergeCell ref="A219:B219"/>
    <mergeCell ref="A220:B220"/>
    <mergeCell ref="A221:B221"/>
    <mergeCell ref="A212:B212"/>
    <mergeCell ref="A213:B213"/>
    <mergeCell ref="A214:B214"/>
    <mergeCell ref="A215:B215"/>
    <mergeCell ref="A216:B216"/>
    <mergeCell ref="A207:B207"/>
    <mergeCell ref="A208:B208"/>
    <mergeCell ref="A209:B209"/>
    <mergeCell ref="A210:B210"/>
    <mergeCell ref="A211:B211"/>
    <mergeCell ref="A202:B202"/>
    <mergeCell ref="A203:B203"/>
    <mergeCell ref="A204:B204"/>
    <mergeCell ref="A205:B205"/>
    <mergeCell ref="A206:B206"/>
    <mergeCell ref="A197:B197"/>
    <mergeCell ref="A198:B198"/>
    <mergeCell ref="A199:B199"/>
    <mergeCell ref="A200:B200"/>
    <mergeCell ref="A201:B201"/>
    <mergeCell ref="A192:B192"/>
    <mergeCell ref="A193:B193"/>
    <mergeCell ref="A194:B194"/>
    <mergeCell ref="A195:B195"/>
    <mergeCell ref="A196:B196"/>
    <mergeCell ref="A187:B187"/>
    <mergeCell ref="A188:B188"/>
    <mergeCell ref="A189:B189"/>
    <mergeCell ref="A190:B190"/>
    <mergeCell ref="A191:B191"/>
    <mergeCell ref="A182:B182"/>
    <mergeCell ref="A183:B183"/>
    <mergeCell ref="A184:B184"/>
    <mergeCell ref="A185:B185"/>
    <mergeCell ref="A186:B186"/>
    <mergeCell ref="A177:B177"/>
    <mergeCell ref="A178:B178"/>
    <mergeCell ref="A179:B179"/>
    <mergeCell ref="A180:B180"/>
    <mergeCell ref="A181:B181"/>
    <mergeCell ref="A172:B172"/>
    <mergeCell ref="A173:B173"/>
    <mergeCell ref="A174:B174"/>
    <mergeCell ref="A175:B175"/>
    <mergeCell ref="A176:B176"/>
    <mergeCell ref="A167:B167"/>
    <mergeCell ref="A168:B168"/>
    <mergeCell ref="A169:B169"/>
    <mergeCell ref="A170:B170"/>
    <mergeCell ref="A171:B171"/>
    <mergeCell ref="A162:B162"/>
    <mergeCell ref="A163:B163"/>
    <mergeCell ref="A164:B164"/>
    <mergeCell ref="A165:B165"/>
    <mergeCell ref="A166:B166"/>
    <mergeCell ref="A157:B157"/>
    <mergeCell ref="A158:B158"/>
    <mergeCell ref="A159:B159"/>
    <mergeCell ref="A160:B160"/>
    <mergeCell ref="A161:B161"/>
    <mergeCell ref="A152:B152"/>
    <mergeCell ref="A153:B153"/>
    <mergeCell ref="A154:B154"/>
    <mergeCell ref="A155:B155"/>
    <mergeCell ref="A156:B156"/>
    <mergeCell ref="A147:B147"/>
    <mergeCell ref="A148:B148"/>
    <mergeCell ref="A149:B149"/>
    <mergeCell ref="A150:B150"/>
    <mergeCell ref="A151:B151"/>
    <mergeCell ref="A142:B142"/>
    <mergeCell ref="A143:B143"/>
    <mergeCell ref="A144:B144"/>
    <mergeCell ref="A145:B145"/>
    <mergeCell ref="A146:B146"/>
    <mergeCell ref="A137:B137"/>
    <mergeCell ref="A138:B138"/>
    <mergeCell ref="A139:B139"/>
    <mergeCell ref="A140:B140"/>
    <mergeCell ref="A141:B141"/>
    <mergeCell ref="A132:B132"/>
    <mergeCell ref="A133:B133"/>
    <mergeCell ref="A134:B134"/>
    <mergeCell ref="A135:B135"/>
    <mergeCell ref="A136:B136"/>
    <mergeCell ref="A127:B127"/>
    <mergeCell ref="A128:B128"/>
    <mergeCell ref="A129:B129"/>
    <mergeCell ref="A130:B130"/>
    <mergeCell ref="A131:B131"/>
    <mergeCell ref="A122:B122"/>
    <mergeCell ref="A123:B123"/>
    <mergeCell ref="A124:B124"/>
    <mergeCell ref="A125:B125"/>
    <mergeCell ref="A126:B126"/>
    <mergeCell ref="A117:B117"/>
    <mergeCell ref="A118:B118"/>
    <mergeCell ref="A119:B119"/>
    <mergeCell ref="A120:B120"/>
    <mergeCell ref="A121:B121"/>
    <mergeCell ref="A112:B112"/>
    <mergeCell ref="A113:B113"/>
    <mergeCell ref="A114:B114"/>
    <mergeCell ref="A115:B115"/>
    <mergeCell ref="A116:B116"/>
    <mergeCell ref="A107:B107"/>
    <mergeCell ref="A108:B108"/>
    <mergeCell ref="A109:F109"/>
    <mergeCell ref="A110:B110"/>
    <mergeCell ref="A111:B111"/>
    <mergeCell ref="A102:B102"/>
    <mergeCell ref="A103:B103"/>
    <mergeCell ref="A104:B104"/>
    <mergeCell ref="A105:B105"/>
    <mergeCell ref="A106:F106"/>
    <mergeCell ref="A97:B97"/>
    <mergeCell ref="A98:B98"/>
    <mergeCell ref="A99:B99"/>
    <mergeCell ref="A100:B100"/>
    <mergeCell ref="A101:B101"/>
    <mergeCell ref="A92:B92"/>
    <mergeCell ref="A93:B93"/>
    <mergeCell ref="A94:B94"/>
    <mergeCell ref="A95:F95"/>
    <mergeCell ref="A96:B96"/>
    <mergeCell ref="A87:B87"/>
    <mergeCell ref="A88:F88"/>
    <mergeCell ref="A89:B89"/>
    <mergeCell ref="A90:B90"/>
    <mergeCell ref="A91:B91"/>
    <mergeCell ref="A82:B82"/>
    <mergeCell ref="A83:F83"/>
    <mergeCell ref="A84:B84"/>
    <mergeCell ref="A85:B85"/>
    <mergeCell ref="A86:B86"/>
    <mergeCell ref="A77:B77"/>
    <mergeCell ref="A78:B78"/>
    <mergeCell ref="A79:B79"/>
    <mergeCell ref="A80:B80"/>
    <mergeCell ref="A81:F81"/>
    <mergeCell ref="A72:B72"/>
    <mergeCell ref="A73:B73"/>
    <mergeCell ref="A74:B74"/>
    <mergeCell ref="A75:B75"/>
    <mergeCell ref="A76:B76"/>
    <mergeCell ref="A67:B67"/>
    <mergeCell ref="A68:B68"/>
    <mergeCell ref="A69:B69"/>
    <mergeCell ref="A70:B70"/>
    <mergeCell ref="A71:B71"/>
    <mergeCell ref="A62:B62"/>
    <mergeCell ref="A63:B63"/>
    <mergeCell ref="A64:B64"/>
    <mergeCell ref="A65:B65"/>
    <mergeCell ref="A66:B66"/>
    <mergeCell ref="A57:B57"/>
    <mergeCell ref="A58:F58"/>
    <mergeCell ref="A59:B59"/>
    <mergeCell ref="A60:B60"/>
    <mergeCell ref="A61:B61"/>
    <mergeCell ref="A52:B52"/>
    <mergeCell ref="A53:B53"/>
    <mergeCell ref="A54:B54"/>
    <mergeCell ref="A55:B55"/>
    <mergeCell ref="A56:B56"/>
    <mergeCell ref="A47:B47"/>
    <mergeCell ref="A48:B48"/>
    <mergeCell ref="A49:B49"/>
    <mergeCell ref="A50:B50"/>
    <mergeCell ref="A51:B51"/>
    <mergeCell ref="A42:B42"/>
    <mergeCell ref="A43:B43"/>
    <mergeCell ref="A44:B44"/>
    <mergeCell ref="A45:F45"/>
    <mergeCell ref="A46:B46"/>
    <mergeCell ref="A37:B37"/>
    <mergeCell ref="A38:B38"/>
    <mergeCell ref="A39:B39"/>
    <mergeCell ref="A40:B40"/>
    <mergeCell ref="A41:B41"/>
    <mergeCell ref="A32:F32"/>
    <mergeCell ref="A33:B33"/>
    <mergeCell ref="A34:F34"/>
    <mergeCell ref="A35:B35"/>
    <mergeCell ref="A36:B36"/>
    <mergeCell ref="A27:B27"/>
    <mergeCell ref="A28:B28"/>
    <mergeCell ref="A29:B29"/>
    <mergeCell ref="A30:B30"/>
    <mergeCell ref="A31:B31"/>
    <mergeCell ref="A21:B21"/>
    <mergeCell ref="A23:Y23"/>
    <mergeCell ref="A25:B26"/>
    <mergeCell ref="C25:D25"/>
    <mergeCell ref="E25:E26"/>
    <mergeCell ref="F25:F26"/>
    <mergeCell ref="G25:G26"/>
    <mergeCell ref="H25:K25"/>
    <mergeCell ref="A16:B16"/>
    <mergeCell ref="A17:B17"/>
    <mergeCell ref="A18:B18"/>
    <mergeCell ref="A19:B19"/>
    <mergeCell ref="A20:B20"/>
    <mergeCell ref="A11:Y11"/>
    <mergeCell ref="A13:B14"/>
    <mergeCell ref="C13:C14"/>
    <mergeCell ref="D13:G13"/>
    <mergeCell ref="A15:B15"/>
    <mergeCell ref="A2:Y2"/>
    <mergeCell ref="A4:W4"/>
    <mergeCell ref="B7:W7"/>
    <mergeCell ref="B8:W8"/>
    <mergeCell ref="B9:W9"/>
  </mergeCells>
  <phoneticPr fontId="0" type="noConversion"/>
  <pageMargins left="0.4" right="0.4" top="0.4" bottom="0.4" header="0.1" footer="0.1"/>
  <pageSetup paperSize="9" fitToHeight="0" orientation="landscape" verticalDpi="0"/>
  <headerFooter>
    <oddHeader>&amp;R&amp;L&amp;"Verdana,Полужирный"&amp;K000000&amp;R&amp;"Verdana,Полужирный"&amp;K00-014Подготовлено в ЭС РАМЗЭС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M60"/>
  <sheetViews>
    <sheetView workbookViewId="0"/>
  </sheetViews>
  <sheetFormatPr defaultRowHeight="10.5" x14ac:dyDescent="0.15"/>
  <cols>
    <col min="1" max="2" width="22.85546875" customWidth="1"/>
    <col min="3" max="12" width="17.140625" customWidth="1"/>
  </cols>
  <sheetData>
    <row r="1" spans="1:12" ht="9.9499999999999993" customHeight="1" x14ac:dyDescent="0.15"/>
    <row r="2" spans="1:12" ht="45" customHeight="1" x14ac:dyDescent="0.15">
      <c r="A2" s="27" t="s">
        <v>2079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</row>
    <row r="3" spans="1:12" ht="30" customHeight="1" x14ac:dyDescent="0.15">
      <c r="L3" s="13" t="s">
        <v>18</v>
      </c>
    </row>
    <row r="4" spans="1:12" ht="30" customHeight="1" x14ac:dyDescent="0.15">
      <c r="A4" s="19" t="s">
        <v>17</v>
      </c>
      <c r="B4" s="19"/>
      <c r="C4" s="19"/>
      <c r="D4" s="19"/>
      <c r="E4" s="19"/>
      <c r="F4" s="19"/>
      <c r="G4" s="19"/>
      <c r="H4" s="19"/>
      <c r="I4" s="19"/>
      <c r="J4" s="19"/>
      <c r="K4" s="9" t="s">
        <v>19</v>
      </c>
      <c r="L4" s="13" t="s">
        <v>20</v>
      </c>
    </row>
    <row r="5" spans="1:12" ht="30" customHeight="1" x14ac:dyDescent="0.15">
      <c r="K5" s="9" t="s">
        <v>23</v>
      </c>
      <c r="L5" s="13" t="s">
        <v>24</v>
      </c>
    </row>
    <row r="6" spans="1:12" ht="30" customHeight="1" x14ac:dyDescent="0.15">
      <c r="K6" s="9" t="s">
        <v>27</v>
      </c>
      <c r="L6" s="13" t="s">
        <v>28</v>
      </c>
    </row>
    <row r="7" spans="1:12" ht="39.950000000000003" customHeight="1" x14ac:dyDescent="0.15">
      <c r="A7" s="3" t="s">
        <v>21</v>
      </c>
      <c r="B7" s="29" t="s">
        <v>22</v>
      </c>
      <c r="C7" s="29"/>
      <c r="D7" s="29"/>
      <c r="E7" s="29"/>
      <c r="F7" s="29"/>
      <c r="G7" s="29"/>
      <c r="H7" s="29"/>
      <c r="I7" s="29"/>
      <c r="J7" s="29"/>
      <c r="K7" s="9" t="s">
        <v>31</v>
      </c>
      <c r="L7" s="13" t="s">
        <v>32</v>
      </c>
    </row>
    <row r="8" spans="1:12" ht="30" customHeight="1" x14ac:dyDescent="0.15">
      <c r="A8" s="3" t="s">
        <v>29</v>
      </c>
      <c r="B8" s="29" t="s">
        <v>30</v>
      </c>
      <c r="C8" s="29"/>
      <c r="D8" s="29"/>
      <c r="E8" s="29"/>
      <c r="F8" s="29"/>
      <c r="G8" s="29"/>
      <c r="H8" s="29"/>
      <c r="I8" s="29"/>
      <c r="J8" s="29"/>
      <c r="K8" s="9"/>
      <c r="L8" s="13"/>
    </row>
    <row r="9" spans="1:12" ht="30" customHeight="1" x14ac:dyDescent="0.15">
      <c r="A9" s="3" t="s">
        <v>465</v>
      </c>
      <c r="B9" s="26" t="s">
        <v>466</v>
      </c>
      <c r="C9" s="26"/>
      <c r="D9" s="26"/>
      <c r="E9" s="26"/>
      <c r="F9" s="26"/>
      <c r="G9" s="26"/>
      <c r="H9" s="26"/>
      <c r="I9" s="26"/>
      <c r="J9" s="26"/>
      <c r="K9" s="9" t="s">
        <v>38</v>
      </c>
      <c r="L9" s="13" t="s">
        <v>39</v>
      </c>
    </row>
    <row r="10" spans="1:12" ht="9.9499999999999993" customHeight="1" x14ac:dyDescent="0.15"/>
    <row r="11" spans="1:12" ht="45" customHeight="1" x14ac:dyDescent="0.15">
      <c r="A11" s="30" t="s">
        <v>2080</v>
      </c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</row>
    <row r="12" spans="1:12" ht="9.9499999999999993" customHeight="1" x14ac:dyDescent="0.15"/>
    <row r="13" spans="1:12" ht="45" customHeight="1" x14ac:dyDescent="0.15">
      <c r="A13" s="28" t="s">
        <v>41</v>
      </c>
      <c r="B13" s="28"/>
      <c r="C13" s="28" t="s">
        <v>42</v>
      </c>
      <c r="D13" s="28" t="s">
        <v>45</v>
      </c>
      <c r="E13" s="28"/>
      <c r="F13" s="28"/>
    </row>
    <row r="14" spans="1:12" ht="45" customHeight="1" x14ac:dyDescent="0.15">
      <c r="A14" s="28"/>
      <c r="B14" s="31"/>
      <c r="C14" s="28"/>
      <c r="D14" s="13" t="s">
        <v>468</v>
      </c>
      <c r="E14" s="13" t="s">
        <v>469</v>
      </c>
      <c r="F14" s="13" t="s">
        <v>470</v>
      </c>
    </row>
    <row r="15" spans="1:12" ht="20.100000000000001" customHeight="1" x14ac:dyDescent="0.15">
      <c r="A15" s="28" t="s">
        <v>369</v>
      </c>
      <c r="B15" s="28"/>
      <c r="C15" s="13" t="s">
        <v>471</v>
      </c>
      <c r="D15" s="13" t="s">
        <v>30</v>
      </c>
      <c r="E15" s="13" t="s">
        <v>472</v>
      </c>
      <c r="F15" s="13" t="s">
        <v>473</v>
      </c>
    </row>
    <row r="16" spans="1:12" ht="39.950000000000003" customHeight="1" x14ac:dyDescent="0.15">
      <c r="A16" s="32" t="s">
        <v>477</v>
      </c>
      <c r="B16" s="32"/>
      <c r="C16" s="13" t="s">
        <v>476</v>
      </c>
      <c r="D16" s="6">
        <v>0</v>
      </c>
      <c r="E16" s="6">
        <v>0</v>
      </c>
      <c r="F16" s="6">
        <v>0</v>
      </c>
    </row>
    <row r="17" spans="1:12" ht="39.950000000000003" customHeight="1" x14ac:dyDescent="0.15">
      <c r="A17" s="32" t="s">
        <v>599</v>
      </c>
      <c r="B17" s="32"/>
      <c r="C17" s="13" t="s">
        <v>478</v>
      </c>
      <c r="D17" s="6">
        <v>0</v>
      </c>
      <c r="E17" s="6">
        <v>0</v>
      </c>
      <c r="F17" s="6">
        <v>0</v>
      </c>
    </row>
    <row r="18" spans="1:12" ht="39.950000000000003" customHeight="1" x14ac:dyDescent="0.15">
      <c r="A18" s="32" t="s">
        <v>2081</v>
      </c>
      <c r="B18" s="32"/>
      <c r="C18" s="13" t="s">
        <v>480</v>
      </c>
      <c r="D18" s="6">
        <v>4381.9399999999996</v>
      </c>
      <c r="E18" s="6">
        <v>0</v>
      </c>
      <c r="F18" s="6">
        <v>0</v>
      </c>
    </row>
    <row r="19" spans="1:12" ht="39.950000000000003" customHeight="1" x14ac:dyDescent="0.15">
      <c r="A19" s="32" t="s">
        <v>483</v>
      </c>
      <c r="B19" s="32"/>
      <c r="C19" s="13" t="s">
        <v>482</v>
      </c>
      <c r="D19" s="6">
        <v>0</v>
      </c>
      <c r="E19" s="6">
        <v>0</v>
      </c>
      <c r="F19" s="6">
        <v>0</v>
      </c>
    </row>
    <row r="20" spans="1:12" ht="39.950000000000003" customHeight="1" x14ac:dyDescent="0.15">
      <c r="A20" s="32" t="s">
        <v>601</v>
      </c>
      <c r="B20" s="32"/>
      <c r="C20" s="13" t="s">
        <v>484</v>
      </c>
      <c r="D20" s="6">
        <v>0</v>
      </c>
      <c r="E20" s="6">
        <v>0</v>
      </c>
      <c r="F20" s="6">
        <v>0</v>
      </c>
    </row>
    <row r="21" spans="1:12" ht="50.1" customHeight="1" x14ac:dyDescent="0.15">
      <c r="A21" s="32" t="s">
        <v>2082</v>
      </c>
      <c r="B21" s="32"/>
      <c r="C21" s="13" t="s">
        <v>486</v>
      </c>
      <c r="D21" s="6">
        <f>D16-D17+D18-D19+D20</f>
        <v>4381.9399999999996</v>
      </c>
      <c r="E21" s="6">
        <f>E16-E17+E18-E19+E20</f>
        <v>0</v>
      </c>
      <c r="F21" s="6">
        <f>F16-F17+F18-F19+F20</f>
        <v>0</v>
      </c>
    </row>
    <row r="22" spans="1:12" ht="9.9499999999999993" customHeight="1" x14ac:dyDescent="0.15"/>
    <row r="23" spans="1:12" ht="45" customHeight="1" x14ac:dyDescent="0.15">
      <c r="A23" s="30" t="s">
        <v>2083</v>
      </c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</row>
    <row r="24" spans="1:12" ht="9.9499999999999993" customHeight="1" x14ac:dyDescent="0.15"/>
    <row r="25" spans="1:12" ht="45" customHeight="1" x14ac:dyDescent="0.15">
      <c r="A25" s="28" t="s">
        <v>41</v>
      </c>
      <c r="B25" s="28"/>
      <c r="C25" s="28" t="s">
        <v>42</v>
      </c>
      <c r="D25" s="28" t="s">
        <v>45</v>
      </c>
      <c r="E25" s="28"/>
      <c r="F25" s="28"/>
    </row>
    <row r="26" spans="1:12" ht="45" customHeight="1" x14ac:dyDescent="0.15">
      <c r="A26" s="28"/>
      <c r="B26" s="31"/>
      <c r="C26" s="28"/>
      <c r="D26" s="13" t="s">
        <v>468</v>
      </c>
      <c r="E26" s="13" t="s">
        <v>469</v>
      </c>
      <c r="F26" s="13" t="s">
        <v>470</v>
      </c>
    </row>
    <row r="27" spans="1:12" ht="20.100000000000001" customHeight="1" x14ac:dyDescent="0.15">
      <c r="A27" s="28" t="s">
        <v>369</v>
      </c>
      <c r="B27" s="28"/>
      <c r="C27" s="13" t="s">
        <v>471</v>
      </c>
      <c r="D27" s="13" t="s">
        <v>30</v>
      </c>
      <c r="E27" s="13" t="s">
        <v>472</v>
      </c>
      <c r="F27" s="13" t="s">
        <v>473</v>
      </c>
    </row>
    <row r="28" spans="1:12" ht="80.099999999999994" customHeight="1" x14ac:dyDescent="0.15">
      <c r="A28" s="32" t="s">
        <v>2084</v>
      </c>
      <c r="B28" s="32"/>
      <c r="C28" s="13" t="s">
        <v>476</v>
      </c>
      <c r="D28" s="6">
        <v>4381.9399999999996</v>
      </c>
      <c r="E28" s="6">
        <v>0</v>
      </c>
      <c r="F28" s="6">
        <v>0</v>
      </c>
    </row>
    <row r="29" spans="1:12" ht="99.95" customHeight="1" x14ac:dyDescent="0.15">
      <c r="A29" s="32" t="s">
        <v>2085</v>
      </c>
      <c r="B29" s="32"/>
      <c r="C29" s="13" t="s">
        <v>478</v>
      </c>
      <c r="D29" s="6">
        <v>0</v>
      </c>
      <c r="E29" s="6">
        <v>0</v>
      </c>
      <c r="F29" s="6">
        <v>0</v>
      </c>
    </row>
    <row r="30" spans="1:12" ht="50.1" customHeight="1" x14ac:dyDescent="0.15">
      <c r="A30" s="32" t="s">
        <v>504</v>
      </c>
      <c r="B30" s="32"/>
      <c r="C30" s="13" t="s">
        <v>486</v>
      </c>
      <c r="D30" s="6">
        <f>SUM(D28:D29)</f>
        <v>4381.9399999999996</v>
      </c>
      <c r="E30" s="6">
        <f>SUM(E28:E29)</f>
        <v>0</v>
      </c>
      <c r="F30" s="6">
        <f>SUM(F28:F29)</f>
        <v>0</v>
      </c>
    </row>
    <row r="31" spans="1:12" ht="9.9499999999999993" customHeight="1" x14ac:dyDescent="0.15"/>
    <row r="32" spans="1:12" ht="45" customHeight="1" x14ac:dyDescent="0.15">
      <c r="A32" s="30" t="s">
        <v>2086</v>
      </c>
      <c r="B32" s="30"/>
      <c r="C32" s="30"/>
      <c r="D32" s="30"/>
      <c r="E32" s="30"/>
      <c r="F32" s="30"/>
      <c r="G32" s="30"/>
      <c r="H32" s="30"/>
      <c r="I32" s="30"/>
      <c r="J32" s="30"/>
      <c r="K32" s="30"/>
      <c r="L32" s="30"/>
    </row>
    <row r="33" spans="1:13" ht="9.9499999999999993" customHeight="1" x14ac:dyDescent="0.15"/>
    <row r="34" spans="1:13" ht="45" customHeight="1" x14ac:dyDescent="0.15">
      <c r="A34" s="28" t="s">
        <v>41</v>
      </c>
      <c r="B34" s="28"/>
      <c r="C34" s="28" t="s">
        <v>42</v>
      </c>
      <c r="D34" s="28" t="s">
        <v>468</v>
      </c>
      <c r="E34" s="28"/>
      <c r="F34" s="28"/>
      <c r="G34" s="28" t="s">
        <v>2087</v>
      </c>
      <c r="H34" s="28"/>
      <c r="I34" s="28"/>
      <c r="J34" s="28" t="s">
        <v>2088</v>
      </c>
      <c r="K34" s="28"/>
      <c r="L34" s="28"/>
    </row>
    <row r="35" spans="1:13" ht="45" customHeight="1" x14ac:dyDescent="0.15">
      <c r="A35" s="28"/>
      <c r="B35" s="31"/>
      <c r="C35" s="28"/>
      <c r="D35" s="13" t="s">
        <v>2089</v>
      </c>
      <c r="E35" s="13" t="s">
        <v>2090</v>
      </c>
      <c r="F35" s="13" t="s">
        <v>540</v>
      </c>
      <c r="G35" s="13" t="s">
        <v>2089</v>
      </c>
      <c r="H35" s="13" t="s">
        <v>2090</v>
      </c>
      <c r="I35" s="13" t="s">
        <v>540</v>
      </c>
      <c r="J35" s="13" t="s">
        <v>2089</v>
      </c>
      <c r="K35" s="13" t="s">
        <v>2090</v>
      </c>
      <c r="L35" s="13" t="s">
        <v>540</v>
      </c>
    </row>
    <row r="36" spans="1:13" ht="20.100000000000001" customHeight="1" x14ac:dyDescent="0.15">
      <c r="A36" s="28" t="s">
        <v>369</v>
      </c>
      <c r="B36" s="28"/>
      <c r="C36" s="13" t="s">
        <v>471</v>
      </c>
      <c r="D36" s="13" t="s">
        <v>30</v>
      </c>
      <c r="E36" s="13" t="s">
        <v>472</v>
      </c>
      <c r="F36" s="13" t="s">
        <v>473</v>
      </c>
      <c r="G36" s="13" t="s">
        <v>474</v>
      </c>
      <c r="H36" s="13" t="s">
        <v>511</v>
      </c>
      <c r="I36" s="13" t="s">
        <v>512</v>
      </c>
      <c r="J36" s="13" t="s">
        <v>513</v>
      </c>
      <c r="K36" s="13" t="s">
        <v>514</v>
      </c>
      <c r="L36" s="13" t="s">
        <v>515</v>
      </c>
    </row>
    <row r="37" spans="1:13" ht="99.95" customHeight="1" x14ac:dyDescent="0.15">
      <c r="A37" s="32" t="s">
        <v>2091</v>
      </c>
      <c r="B37" s="32"/>
      <c r="C37" s="13" t="s">
        <v>51</v>
      </c>
      <c r="D37" s="13"/>
      <c r="E37" s="6">
        <v>2000</v>
      </c>
      <c r="F37" s="6">
        <v>1</v>
      </c>
      <c r="G37" s="6">
        <v>2000</v>
      </c>
      <c r="H37" s="6">
        <v>0</v>
      </c>
      <c r="I37" s="6">
        <v>0</v>
      </c>
      <c r="J37" s="6">
        <v>0</v>
      </c>
      <c r="K37" s="6">
        <v>0</v>
      </c>
      <c r="L37" s="6">
        <v>0</v>
      </c>
      <c r="M37" s="6">
        <v>0</v>
      </c>
    </row>
    <row r="38" spans="1:13" ht="99.95" customHeight="1" x14ac:dyDescent="0.15">
      <c r="A38" s="32" t="s">
        <v>2092</v>
      </c>
      <c r="B38" s="32"/>
      <c r="C38" s="13" t="s">
        <v>55</v>
      </c>
      <c r="D38" s="13"/>
      <c r="E38" s="6">
        <v>2381.94</v>
      </c>
      <c r="F38" s="6">
        <v>1</v>
      </c>
      <c r="G38" s="6">
        <v>2381.94</v>
      </c>
      <c r="H38" s="6">
        <v>0</v>
      </c>
      <c r="I38" s="6">
        <v>0</v>
      </c>
      <c r="J38" s="6">
        <v>0</v>
      </c>
      <c r="K38" s="6">
        <v>0</v>
      </c>
      <c r="L38" s="6">
        <v>0</v>
      </c>
      <c r="M38" s="6">
        <v>0</v>
      </c>
    </row>
    <row r="39" spans="1:13" ht="9.9499999999999993" customHeight="1" x14ac:dyDescent="0.15"/>
    <row r="40" spans="1:13" ht="45" customHeight="1" x14ac:dyDescent="0.15">
      <c r="A40" s="30" t="s">
        <v>2093</v>
      </c>
      <c r="B40" s="30"/>
      <c r="C40" s="30"/>
      <c r="D40" s="30"/>
      <c r="E40" s="30"/>
      <c r="F40" s="30"/>
      <c r="G40" s="30"/>
      <c r="H40" s="30"/>
      <c r="I40" s="30"/>
      <c r="J40" s="30"/>
      <c r="K40" s="30"/>
      <c r="L40" s="30"/>
    </row>
    <row r="41" spans="1:13" ht="9.9499999999999993" customHeight="1" x14ac:dyDescent="0.15"/>
    <row r="42" spans="1:13" ht="45" customHeight="1" x14ac:dyDescent="0.15">
      <c r="A42" s="28" t="s">
        <v>41</v>
      </c>
      <c r="B42" s="28"/>
      <c r="C42" s="28" t="s">
        <v>42</v>
      </c>
      <c r="D42" s="28" t="s">
        <v>468</v>
      </c>
      <c r="E42" s="28"/>
      <c r="F42" s="28"/>
      <c r="G42" s="28" t="s">
        <v>2087</v>
      </c>
      <c r="H42" s="28"/>
      <c r="I42" s="28"/>
      <c r="J42" s="28" t="s">
        <v>2088</v>
      </c>
      <c r="K42" s="28"/>
      <c r="L42" s="28"/>
    </row>
    <row r="43" spans="1:13" ht="45" customHeight="1" x14ac:dyDescent="0.15">
      <c r="A43" s="28"/>
      <c r="B43" s="31"/>
      <c r="C43" s="28"/>
      <c r="D43" s="13" t="s">
        <v>2089</v>
      </c>
      <c r="E43" s="13" t="s">
        <v>2090</v>
      </c>
      <c r="F43" s="13" t="s">
        <v>540</v>
      </c>
      <c r="G43" s="13" t="s">
        <v>2089</v>
      </c>
      <c r="H43" s="13" t="s">
        <v>2090</v>
      </c>
      <c r="I43" s="13" t="s">
        <v>540</v>
      </c>
      <c r="J43" s="13" t="s">
        <v>2089</v>
      </c>
      <c r="K43" s="13" t="s">
        <v>2090</v>
      </c>
      <c r="L43" s="13" t="s">
        <v>540</v>
      </c>
    </row>
    <row r="44" spans="1:13" ht="20.100000000000001" customHeight="1" x14ac:dyDescent="0.15">
      <c r="A44" s="28" t="s">
        <v>369</v>
      </c>
      <c r="B44" s="28"/>
      <c r="C44" s="13" t="s">
        <v>471</v>
      </c>
      <c r="D44" s="13" t="s">
        <v>30</v>
      </c>
      <c r="E44" s="13" t="s">
        <v>472</v>
      </c>
      <c r="F44" s="13" t="s">
        <v>473</v>
      </c>
      <c r="G44" s="13" t="s">
        <v>474</v>
      </c>
      <c r="H44" s="13" t="s">
        <v>511</v>
      </c>
      <c r="I44" s="13" t="s">
        <v>512</v>
      </c>
      <c r="J44" s="13" t="s">
        <v>513</v>
      </c>
      <c r="K44" s="13" t="s">
        <v>514</v>
      </c>
      <c r="L44" s="13" t="s">
        <v>515</v>
      </c>
    </row>
    <row r="45" spans="1:13" ht="20.100000000000001" customHeight="1" x14ac:dyDescent="0.15">
      <c r="A45" s="28" t="s">
        <v>53</v>
      </c>
      <c r="B45" s="28"/>
      <c r="C45" s="13" t="s">
        <v>53</v>
      </c>
      <c r="D45" s="13" t="s">
        <v>53</v>
      </c>
      <c r="E45" s="13" t="s">
        <v>53</v>
      </c>
      <c r="F45" s="13" t="s">
        <v>53</v>
      </c>
      <c r="G45" s="13" t="s">
        <v>53</v>
      </c>
      <c r="H45" s="13" t="s">
        <v>53</v>
      </c>
      <c r="I45" s="13" t="s">
        <v>53</v>
      </c>
      <c r="J45" s="13" t="s">
        <v>53</v>
      </c>
      <c r="K45" s="13" t="s">
        <v>53</v>
      </c>
      <c r="L45" s="13" t="s">
        <v>53</v>
      </c>
    </row>
    <row r="46" spans="1:13" ht="9.9499999999999993" customHeight="1" x14ac:dyDescent="0.15"/>
    <row r="47" spans="1:13" ht="45" customHeight="1" x14ac:dyDescent="0.15">
      <c r="A47" s="30" t="s">
        <v>775</v>
      </c>
      <c r="B47" s="30"/>
      <c r="C47" s="30"/>
      <c r="D47" s="30"/>
      <c r="E47" s="30"/>
      <c r="F47" s="30"/>
      <c r="G47" s="30"/>
      <c r="H47" s="30"/>
      <c r="I47" s="30"/>
      <c r="J47" s="30"/>
      <c r="K47" s="30"/>
      <c r="L47" s="30"/>
    </row>
    <row r="48" spans="1:13" ht="9.9499999999999993" customHeight="1" x14ac:dyDescent="0.15"/>
    <row r="49" spans="1:12" ht="45" customHeight="1" x14ac:dyDescent="0.15">
      <c r="A49" s="28" t="s">
        <v>41</v>
      </c>
      <c r="B49" s="28"/>
      <c r="C49" s="28" t="s">
        <v>701</v>
      </c>
      <c r="D49" s="28" t="s">
        <v>42</v>
      </c>
      <c r="E49" s="28" t="s">
        <v>45</v>
      </c>
      <c r="F49" s="28"/>
      <c r="G49" s="28"/>
    </row>
    <row r="50" spans="1:12" ht="45" customHeight="1" x14ac:dyDescent="0.15">
      <c r="A50" s="28"/>
      <c r="B50" s="31"/>
      <c r="C50" s="28"/>
      <c r="D50" s="28"/>
      <c r="E50" s="13" t="s">
        <v>468</v>
      </c>
      <c r="F50" s="13" t="s">
        <v>469</v>
      </c>
      <c r="G50" s="13" t="s">
        <v>470</v>
      </c>
    </row>
    <row r="51" spans="1:12" ht="20.100000000000001" customHeight="1" x14ac:dyDescent="0.15">
      <c r="A51" s="28" t="s">
        <v>369</v>
      </c>
      <c r="B51" s="28"/>
      <c r="C51" s="13" t="s">
        <v>471</v>
      </c>
      <c r="D51" s="13" t="s">
        <v>30</v>
      </c>
      <c r="E51" s="13" t="s">
        <v>472</v>
      </c>
      <c r="F51" s="13" t="s">
        <v>473</v>
      </c>
      <c r="G51" s="13" t="s">
        <v>474</v>
      </c>
    </row>
    <row r="52" spans="1:12" ht="60" customHeight="1" x14ac:dyDescent="0.15">
      <c r="A52" s="32" t="s">
        <v>2094</v>
      </c>
      <c r="B52" s="32"/>
      <c r="C52" s="13" t="s">
        <v>253</v>
      </c>
      <c r="D52" s="13" t="s">
        <v>51</v>
      </c>
      <c r="E52" s="6">
        <v>2381.94</v>
      </c>
      <c r="F52" s="6">
        <v>0</v>
      </c>
      <c r="G52" s="6">
        <v>0</v>
      </c>
    </row>
    <row r="53" spans="1:12" ht="39.950000000000003" customHeight="1" x14ac:dyDescent="0.15">
      <c r="A53" s="32" t="s">
        <v>2095</v>
      </c>
      <c r="B53" s="32"/>
      <c r="C53" s="13" t="s">
        <v>239</v>
      </c>
      <c r="D53" s="13" t="s">
        <v>55</v>
      </c>
      <c r="E53" s="6">
        <v>2000</v>
      </c>
      <c r="F53" s="6">
        <v>0</v>
      </c>
      <c r="G53" s="6">
        <v>0</v>
      </c>
    </row>
    <row r="54" spans="1:12" ht="9.9499999999999993" customHeight="1" x14ac:dyDescent="0.15"/>
    <row r="55" spans="1:12" ht="45" customHeight="1" x14ac:dyDescent="0.15">
      <c r="A55" s="30" t="s">
        <v>704</v>
      </c>
      <c r="B55" s="30"/>
      <c r="C55" s="30"/>
      <c r="D55" s="30"/>
      <c r="E55" s="30"/>
      <c r="F55" s="30"/>
      <c r="G55" s="30"/>
      <c r="H55" s="30"/>
      <c r="I55" s="30"/>
      <c r="J55" s="30"/>
      <c r="K55" s="30"/>
      <c r="L55" s="30"/>
    </row>
    <row r="56" spans="1:12" ht="9.9499999999999993" customHeight="1" x14ac:dyDescent="0.15"/>
    <row r="57" spans="1:12" ht="45" customHeight="1" x14ac:dyDescent="0.15">
      <c r="A57" s="28" t="s">
        <v>41</v>
      </c>
      <c r="B57" s="28"/>
      <c r="C57" s="28" t="s">
        <v>42</v>
      </c>
      <c r="D57" s="28" t="s">
        <v>45</v>
      </c>
      <c r="E57" s="28"/>
      <c r="F57" s="28"/>
    </row>
    <row r="58" spans="1:12" ht="45" customHeight="1" x14ac:dyDescent="0.15">
      <c r="A58" s="28"/>
      <c r="B58" s="31"/>
      <c r="C58" s="28"/>
      <c r="D58" s="13" t="s">
        <v>468</v>
      </c>
      <c r="E58" s="13" t="s">
        <v>469</v>
      </c>
      <c r="F58" s="13" t="s">
        <v>470</v>
      </c>
    </row>
    <row r="59" spans="1:12" ht="20.100000000000001" customHeight="1" x14ac:dyDescent="0.15">
      <c r="A59" s="28" t="s">
        <v>369</v>
      </c>
      <c r="B59" s="28"/>
      <c r="C59" s="13" t="s">
        <v>471</v>
      </c>
      <c r="D59" s="13" t="s">
        <v>30</v>
      </c>
      <c r="E59" s="13" t="s">
        <v>472</v>
      </c>
      <c r="F59" s="13" t="s">
        <v>473</v>
      </c>
    </row>
    <row r="60" spans="1:12" ht="20.100000000000001" customHeight="1" x14ac:dyDescent="0.15">
      <c r="A60" s="32" t="s">
        <v>705</v>
      </c>
      <c r="B60" s="32"/>
      <c r="C60" s="13" t="s">
        <v>51</v>
      </c>
      <c r="D60" s="6">
        <v>4381.9399999999996</v>
      </c>
      <c r="E60" s="6">
        <v>0</v>
      </c>
      <c r="F60" s="6">
        <v>0</v>
      </c>
    </row>
  </sheetData>
  <sheetProtection password="8113" sheet="1" objects="1" scenarios="1"/>
  <mergeCells count="55">
    <mergeCell ref="A59:B59"/>
    <mergeCell ref="A60:B60"/>
    <mergeCell ref="A51:B51"/>
    <mergeCell ref="A52:B52"/>
    <mergeCell ref="A53:B53"/>
    <mergeCell ref="A55:L55"/>
    <mergeCell ref="A57:B58"/>
    <mergeCell ref="C57:C58"/>
    <mergeCell ref="D57:F57"/>
    <mergeCell ref="A44:B44"/>
    <mergeCell ref="A45:B45"/>
    <mergeCell ref="A47:L47"/>
    <mergeCell ref="A49:B50"/>
    <mergeCell ref="C49:C50"/>
    <mergeCell ref="D49:D50"/>
    <mergeCell ref="E49:G49"/>
    <mergeCell ref="A36:B36"/>
    <mergeCell ref="A37:B37"/>
    <mergeCell ref="A38:B38"/>
    <mergeCell ref="A40:L40"/>
    <mergeCell ref="A42:B43"/>
    <mergeCell ref="C42:C43"/>
    <mergeCell ref="D42:F42"/>
    <mergeCell ref="G42:I42"/>
    <mergeCell ref="J42:L42"/>
    <mergeCell ref="A34:B35"/>
    <mergeCell ref="C34:C35"/>
    <mergeCell ref="D34:F34"/>
    <mergeCell ref="G34:I34"/>
    <mergeCell ref="J34:L34"/>
    <mergeCell ref="A27:B27"/>
    <mergeCell ref="A28:B28"/>
    <mergeCell ref="A29:B29"/>
    <mergeCell ref="A30:B30"/>
    <mergeCell ref="A32:L32"/>
    <mergeCell ref="A21:B21"/>
    <mergeCell ref="A23:L23"/>
    <mergeCell ref="A25:B26"/>
    <mergeCell ref="C25:C26"/>
    <mergeCell ref="D25:F25"/>
    <mergeCell ref="A16:B16"/>
    <mergeCell ref="A17:B17"/>
    <mergeCell ref="A18:B18"/>
    <mergeCell ref="A19:B19"/>
    <mergeCell ref="A20:B20"/>
    <mergeCell ref="A11:L11"/>
    <mergeCell ref="A13:B14"/>
    <mergeCell ref="C13:C14"/>
    <mergeCell ref="D13:F13"/>
    <mergeCell ref="A15:B15"/>
    <mergeCell ref="A2:L2"/>
    <mergeCell ref="A4:J4"/>
    <mergeCell ref="B7:J7"/>
    <mergeCell ref="B8:J8"/>
    <mergeCell ref="B9:J9"/>
  </mergeCells>
  <phoneticPr fontId="0" type="noConversion"/>
  <pageMargins left="0.4" right="0.4" top="0.4" bottom="0.4" header="0.1" footer="0.1"/>
  <pageSetup paperSize="9" fitToHeight="0" orientation="landscape" verticalDpi="0"/>
  <headerFooter>
    <oddHeader>&amp;R&amp;L&amp;"Verdana,Полужирный"&amp;K000000&amp;R&amp;"Verdana,Полужирный"&amp;K00-014Подготовлено в ЭС РАМЗЭС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O144"/>
  <sheetViews>
    <sheetView workbookViewId="0"/>
  </sheetViews>
  <sheetFormatPr defaultRowHeight="10.5" x14ac:dyDescent="0.15"/>
  <cols>
    <col min="1" max="2" width="22.85546875" customWidth="1"/>
    <col min="3" max="15" width="17.140625" customWidth="1"/>
  </cols>
  <sheetData>
    <row r="1" spans="1:15" ht="9.9499999999999993" customHeight="1" x14ac:dyDescent="0.15"/>
    <row r="2" spans="1:15" ht="45" customHeight="1" x14ac:dyDescent="0.15">
      <c r="A2" s="27" t="s">
        <v>2096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</row>
    <row r="3" spans="1:15" ht="30" customHeight="1" x14ac:dyDescent="0.15">
      <c r="O3" s="13" t="s">
        <v>18</v>
      </c>
    </row>
    <row r="4" spans="1:15" ht="30" customHeight="1" x14ac:dyDescent="0.15">
      <c r="A4" s="19" t="s">
        <v>17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9" t="s">
        <v>19</v>
      </c>
      <c r="O4" s="13" t="s">
        <v>20</v>
      </c>
    </row>
    <row r="5" spans="1:15" ht="30" customHeight="1" x14ac:dyDescent="0.15">
      <c r="N5" s="9" t="s">
        <v>23</v>
      </c>
      <c r="O5" s="13" t="s">
        <v>24</v>
      </c>
    </row>
    <row r="6" spans="1:15" ht="30" customHeight="1" x14ac:dyDescent="0.15">
      <c r="N6" s="9" t="s">
        <v>27</v>
      </c>
      <c r="O6" s="13" t="s">
        <v>28</v>
      </c>
    </row>
    <row r="7" spans="1:15" ht="39.950000000000003" customHeight="1" x14ac:dyDescent="0.15">
      <c r="A7" s="3" t="s">
        <v>21</v>
      </c>
      <c r="B7" s="29" t="s">
        <v>22</v>
      </c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9" t="s">
        <v>31</v>
      </c>
      <c r="O7" s="13" t="s">
        <v>32</v>
      </c>
    </row>
    <row r="8" spans="1:15" ht="30" customHeight="1" x14ac:dyDescent="0.15">
      <c r="A8" s="3" t="s">
        <v>29</v>
      </c>
      <c r="B8" s="29" t="s">
        <v>30</v>
      </c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9"/>
      <c r="O8" s="13"/>
    </row>
    <row r="9" spans="1:15" ht="30" customHeight="1" x14ac:dyDescent="0.15">
      <c r="A9" s="3" t="s">
        <v>465</v>
      </c>
      <c r="B9" s="26" t="s">
        <v>466</v>
      </c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9" t="s">
        <v>38</v>
      </c>
      <c r="O9" s="13" t="s">
        <v>39</v>
      </c>
    </row>
    <row r="10" spans="1:15" ht="9.9499999999999993" customHeight="1" x14ac:dyDescent="0.15"/>
    <row r="11" spans="1:15" ht="45" customHeight="1" x14ac:dyDescent="0.15">
      <c r="A11" s="30" t="s">
        <v>2097</v>
      </c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</row>
    <row r="12" spans="1:15" ht="9.9499999999999993" customHeight="1" x14ac:dyDescent="0.15"/>
    <row r="13" spans="1:15" ht="45" customHeight="1" x14ac:dyDescent="0.15">
      <c r="A13" s="28" t="s">
        <v>41</v>
      </c>
      <c r="B13" s="28"/>
      <c r="C13" s="28" t="s">
        <v>42</v>
      </c>
      <c r="D13" s="28" t="s">
        <v>45</v>
      </c>
      <c r="E13" s="28"/>
      <c r="F13" s="28"/>
    </row>
    <row r="14" spans="1:15" ht="45" customHeight="1" x14ac:dyDescent="0.15">
      <c r="A14" s="28"/>
      <c r="B14" s="31"/>
      <c r="C14" s="28"/>
      <c r="D14" s="13" t="s">
        <v>468</v>
      </c>
      <c r="E14" s="13" t="s">
        <v>469</v>
      </c>
      <c r="F14" s="13" t="s">
        <v>470</v>
      </c>
    </row>
    <row r="15" spans="1:15" ht="20.100000000000001" customHeight="1" x14ac:dyDescent="0.15">
      <c r="A15" s="28" t="s">
        <v>369</v>
      </c>
      <c r="B15" s="28"/>
      <c r="C15" s="13" t="s">
        <v>471</v>
      </c>
      <c r="D15" s="13" t="s">
        <v>30</v>
      </c>
      <c r="E15" s="13" t="s">
        <v>472</v>
      </c>
      <c r="F15" s="13" t="s">
        <v>473</v>
      </c>
    </row>
    <row r="16" spans="1:15" ht="39.950000000000003" customHeight="1" x14ac:dyDescent="0.15">
      <c r="A16" s="32" t="s">
        <v>477</v>
      </c>
      <c r="B16" s="32"/>
      <c r="C16" s="13" t="s">
        <v>476</v>
      </c>
      <c r="D16" s="6">
        <v>0</v>
      </c>
      <c r="E16" s="6">
        <v>0</v>
      </c>
      <c r="F16" s="6">
        <v>0</v>
      </c>
    </row>
    <row r="17" spans="1:15" ht="39.950000000000003" customHeight="1" x14ac:dyDescent="0.15">
      <c r="A17" s="32" t="s">
        <v>599</v>
      </c>
      <c r="B17" s="32"/>
      <c r="C17" s="13" t="s">
        <v>478</v>
      </c>
      <c r="D17" s="6">
        <v>0</v>
      </c>
      <c r="E17" s="6">
        <v>0</v>
      </c>
      <c r="F17" s="6">
        <v>0</v>
      </c>
    </row>
    <row r="18" spans="1:15" ht="39.950000000000003" customHeight="1" x14ac:dyDescent="0.15">
      <c r="A18" s="32" t="s">
        <v>2098</v>
      </c>
      <c r="B18" s="32"/>
      <c r="C18" s="13" t="s">
        <v>480</v>
      </c>
      <c r="D18" s="6">
        <v>624360.38</v>
      </c>
      <c r="E18" s="6">
        <v>624360.38</v>
      </c>
      <c r="F18" s="6">
        <v>624360.38</v>
      </c>
    </row>
    <row r="19" spans="1:15" ht="39.950000000000003" customHeight="1" x14ac:dyDescent="0.15">
      <c r="A19" s="32" t="s">
        <v>483</v>
      </c>
      <c r="B19" s="32"/>
      <c r="C19" s="13" t="s">
        <v>482</v>
      </c>
      <c r="D19" s="6">
        <v>0</v>
      </c>
      <c r="E19" s="6">
        <v>0</v>
      </c>
      <c r="F19" s="6">
        <v>0</v>
      </c>
    </row>
    <row r="20" spans="1:15" ht="39.950000000000003" customHeight="1" x14ac:dyDescent="0.15">
      <c r="A20" s="32" t="s">
        <v>601</v>
      </c>
      <c r="B20" s="32"/>
      <c r="C20" s="13" t="s">
        <v>484</v>
      </c>
      <c r="D20" s="6">
        <v>0</v>
      </c>
      <c r="E20" s="6">
        <v>0</v>
      </c>
      <c r="F20" s="6">
        <v>0</v>
      </c>
    </row>
    <row r="21" spans="1:15" ht="50.1" customHeight="1" x14ac:dyDescent="0.15">
      <c r="A21" s="32" t="s">
        <v>2099</v>
      </c>
      <c r="B21" s="32"/>
      <c r="C21" s="13" t="s">
        <v>486</v>
      </c>
      <c r="D21" s="6">
        <f>D16-D17+D18-D19+D20</f>
        <v>624360.38</v>
      </c>
      <c r="E21" s="6">
        <f>E16-E17+E18-E19+E20</f>
        <v>624360.38</v>
      </c>
      <c r="F21" s="6">
        <f>F16-F17+F18-F19+F20</f>
        <v>624360.38</v>
      </c>
    </row>
    <row r="22" spans="1:15" ht="9.9499999999999993" customHeight="1" x14ac:dyDescent="0.15"/>
    <row r="23" spans="1:15" ht="45" customHeight="1" x14ac:dyDescent="0.15">
      <c r="A23" s="30" t="s">
        <v>2100</v>
      </c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</row>
    <row r="24" spans="1:15" ht="9.9499999999999993" customHeight="1" x14ac:dyDescent="0.15"/>
    <row r="25" spans="1:15" ht="45" customHeight="1" x14ac:dyDescent="0.15">
      <c r="A25" s="28" t="s">
        <v>41</v>
      </c>
      <c r="B25" s="28"/>
      <c r="C25" s="28" t="s">
        <v>42</v>
      </c>
      <c r="D25" s="28" t="s">
        <v>45</v>
      </c>
      <c r="E25" s="28"/>
      <c r="F25" s="28"/>
    </row>
    <row r="26" spans="1:15" ht="45" customHeight="1" x14ac:dyDescent="0.15">
      <c r="A26" s="28"/>
      <c r="B26" s="31"/>
      <c r="C26" s="28"/>
      <c r="D26" s="13" t="s">
        <v>468</v>
      </c>
      <c r="E26" s="13" t="s">
        <v>469</v>
      </c>
      <c r="F26" s="13" t="s">
        <v>470</v>
      </c>
    </row>
    <row r="27" spans="1:15" ht="20.100000000000001" customHeight="1" x14ac:dyDescent="0.15">
      <c r="A27" s="28" t="s">
        <v>369</v>
      </c>
      <c r="B27" s="28"/>
      <c r="C27" s="13" t="s">
        <v>471</v>
      </c>
      <c r="D27" s="13" t="s">
        <v>30</v>
      </c>
      <c r="E27" s="13" t="s">
        <v>472</v>
      </c>
      <c r="F27" s="13" t="s">
        <v>473</v>
      </c>
    </row>
    <row r="28" spans="1:15" ht="20.100000000000001" customHeight="1" x14ac:dyDescent="0.15">
      <c r="A28" s="32" t="s">
        <v>2101</v>
      </c>
      <c r="B28" s="32"/>
      <c r="C28" s="13" t="s">
        <v>51</v>
      </c>
      <c r="D28" s="6">
        <v>107197.05</v>
      </c>
      <c r="E28" s="6">
        <v>107197.05</v>
      </c>
      <c r="F28" s="6">
        <v>107197.05</v>
      </c>
    </row>
    <row r="29" spans="1:15" ht="20.100000000000001" customHeight="1" x14ac:dyDescent="0.15">
      <c r="A29" s="32" t="s">
        <v>2102</v>
      </c>
      <c r="B29" s="32"/>
      <c r="C29" s="13" t="s">
        <v>55</v>
      </c>
      <c r="D29" s="6">
        <v>517163.33</v>
      </c>
      <c r="E29" s="6">
        <v>517163.33</v>
      </c>
      <c r="F29" s="6">
        <v>517163.33</v>
      </c>
    </row>
    <row r="30" spans="1:15" ht="20.100000000000001" customHeight="1" x14ac:dyDescent="0.15">
      <c r="A30" s="32" t="s">
        <v>614</v>
      </c>
      <c r="B30" s="32"/>
      <c r="C30" s="13" t="s">
        <v>607</v>
      </c>
      <c r="D30" s="6">
        <v>0</v>
      </c>
      <c r="E30" s="6">
        <v>0</v>
      </c>
      <c r="F30" s="6">
        <v>0</v>
      </c>
    </row>
    <row r="31" spans="1:15" ht="50.1" customHeight="1" x14ac:dyDescent="0.15">
      <c r="A31" s="32" t="s">
        <v>504</v>
      </c>
      <c r="B31" s="32"/>
      <c r="C31" s="13" t="s">
        <v>486</v>
      </c>
      <c r="D31" s="6">
        <f>SUM(D28:D30)</f>
        <v>624360.38</v>
      </c>
      <c r="E31" s="6">
        <f>SUM(E28:E30)</f>
        <v>624360.38</v>
      </c>
      <c r="F31" s="6">
        <f>SUM(F28:F30)</f>
        <v>624360.38</v>
      </c>
    </row>
    <row r="32" spans="1:15" ht="9.9499999999999993" customHeight="1" x14ac:dyDescent="0.15"/>
    <row r="33" spans="1:15" ht="45" customHeight="1" x14ac:dyDescent="0.15">
      <c r="A33" s="30" t="s">
        <v>2103</v>
      </c>
      <c r="B33" s="30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</row>
    <row r="34" spans="1:15" ht="9.9499999999999993" customHeight="1" x14ac:dyDescent="0.15"/>
    <row r="35" spans="1:15" ht="45" customHeight="1" x14ac:dyDescent="0.15">
      <c r="A35" s="28" t="s">
        <v>2104</v>
      </c>
      <c r="B35" s="28"/>
      <c r="C35" s="28" t="s">
        <v>42</v>
      </c>
      <c r="D35" s="28" t="s">
        <v>45</v>
      </c>
      <c r="E35" s="28"/>
      <c r="F35" s="28"/>
    </row>
    <row r="36" spans="1:15" ht="45" customHeight="1" x14ac:dyDescent="0.15">
      <c r="A36" s="28"/>
      <c r="B36" s="31"/>
      <c r="C36" s="28"/>
      <c r="D36" s="13" t="s">
        <v>468</v>
      </c>
      <c r="E36" s="13" t="s">
        <v>469</v>
      </c>
      <c r="F36" s="13" t="s">
        <v>470</v>
      </c>
    </row>
    <row r="37" spans="1:15" ht="20.100000000000001" customHeight="1" x14ac:dyDescent="0.15">
      <c r="A37" s="28" t="s">
        <v>369</v>
      </c>
      <c r="B37" s="28"/>
      <c r="C37" s="13" t="s">
        <v>471</v>
      </c>
      <c r="D37" s="13" t="s">
        <v>30</v>
      </c>
      <c r="E37" s="13" t="s">
        <v>472</v>
      </c>
      <c r="F37" s="13" t="s">
        <v>473</v>
      </c>
    </row>
    <row r="38" spans="1:15" ht="20.100000000000001" customHeight="1" x14ac:dyDescent="0.15">
      <c r="A38" s="32" t="s">
        <v>2105</v>
      </c>
      <c r="B38" s="32"/>
      <c r="C38" s="13" t="s">
        <v>51</v>
      </c>
      <c r="D38" s="6">
        <v>106120.08</v>
      </c>
      <c r="E38" s="6">
        <v>106120.08</v>
      </c>
      <c r="F38" s="6">
        <v>106120.08</v>
      </c>
    </row>
    <row r="39" spans="1:15" ht="20.100000000000001" customHeight="1" x14ac:dyDescent="0.15">
      <c r="A39" s="32" t="s">
        <v>2106</v>
      </c>
      <c r="B39" s="32"/>
      <c r="C39" s="13" t="s">
        <v>55</v>
      </c>
      <c r="D39" s="6">
        <v>1076.97</v>
      </c>
      <c r="E39" s="6">
        <v>1076.97</v>
      </c>
      <c r="F39" s="6">
        <v>1076.97</v>
      </c>
    </row>
    <row r="40" spans="1:15" ht="50.1" customHeight="1" x14ac:dyDescent="0.15">
      <c r="A40" s="32" t="s">
        <v>504</v>
      </c>
      <c r="B40" s="32"/>
      <c r="C40" s="13" t="s">
        <v>486</v>
      </c>
      <c r="D40" s="6">
        <f>SUM(D38:D39)</f>
        <v>107197.05</v>
      </c>
      <c r="E40" s="6">
        <f>SUM(E38:E39)</f>
        <v>107197.05</v>
      </c>
      <c r="F40" s="6">
        <f>SUM(F38:F39)</f>
        <v>107197.05</v>
      </c>
    </row>
    <row r="41" spans="1:15" ht="9.9499999999999993" customHeight="1" x14ac:dyDescent="0.15"/>
    <row r="42" spans="1:15" ht="45" customHeight="1" x14ac:dyDescent="0.15">
      <c r="A42" s="30" t="s">
        <v>2107</v>
      </c>
      <c r="B42" s="30"/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</row>
    <row r="43" spans="1:15" ht="45" customHeight="1" x14ac:dyDescent="0.15">
      <c r="A43" s="30" t="s">
        <v>2108</v>
      </c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</row>
    <row r="44" spans="1:15" ht="9.9499999999999993" customHeight="1" x14ac:dyDescent="0.15"/>
    <row r="45" spans="1:15" ht="45" customHeight="1" x14ac:dyDescent="0.15">
      <c r="A45" s="28" t="s">
        <v>2104</v>
      </c>
      <c r="B45" s="28"/>
      <c r="C45" s="28" t="s">
        <v>2109</v>
      </c>
      <c r="D45" s="28"/>
      <c r="E45" s="28" t="s">
        <v>2110</v>
      </c>
      <c r="F45" s="28"/>
      <c r="G45" s="28" t="s">
        <v>2111</v>
      </c>
      <c r="H45" s="28" t="s">
        <v>2112</v>
      </c>
      <c r="I45" s="28" t="s">
        <v>2113</v>
      </c>
      <c r="J45" s="28" t="s">
        <v>2114</v>
      </c>
      <c r="K45" s="28" t="s">
        <v>2115</v>
      </c>
      <c r="L45" s="28"/>
      <c r="M45" s="28" t="s">
        <v>2116</v>
      </c>
      <c r="N45" s="28" t="s">
        <v>42</v>
      </c>
      <c r="O45" s="28" t="s">
        <v>2117</v>
      </c>
    </row>
    <row r="46" spans="1:15" ht="45" customHeight="1" x14ac:dyDescent="0.15">
      <c r="A46" s="28"/>
      <c r="B46" s="31"/>
      <c r="C46" s="13" t="s">
        <v>2118</v>
      </c>
      <c r="D46" s="13" t="s">
        <v>2119</v>
      </c>
      <c r="E46" s="13" t="s">
        <v>2120</v>
      </c>
      <c r="F46" s="13" t="s">
        <v>2121</v>
      </c>
      <c r="G46" s="28"/>
      <c r="H46" s="28"/>
      <c r="I46" s="28"/>
      <c r="J46" s="28"/>
      <c r="K46" s="13" t="s">
        <v>2120</v>
      </c>
      <c r="L46" s="13" t="s">
        <v>540</v>
      </c>
      <c r="M46" s="28"/>
      <c r="N46" s="28"/>
      <c r="O46" s="28"/>
    </row>
    <row r="47" spans="1:15" ht="20.100000000000001" customHeight="1" x14ac:dyDescent="0.15">
      <c r="A47" s="28" t="s">
        <v>369</v>
      </c>
      <c r="B47" s="28"/>
      <c r="C47" s="13" t="s">
        <v>471</v>
      </c>
      <c r="D47" s="13" t="s">
        <v>30</v>
      </c>
      <c r="E47" s="13" t="s">
        <v>472</v>
      </c>
      <c r="F47" s="13" t="s">
        <v>473</v>
      </c>
      <c r="G47" s="13" t="s">
        <v>474</v>
      </c>
      <c r="H47" s="13" t="s">
        <v>511</v>
      </c>
      <c r="I47" s="13" t="s">
        <v>512</v>
      </c>
      <c r="J47" s="13" t="s">
        <v>513</v>
      </c>
      <c r="K47" s="13" t="s">
        <v>514</v>
      </c>
      <c r="L47" s="13" t="s">
        <v>515</v>
      </c>
      <c r="M47" s="13" t="s">
        <v>592</v>
      </c>
      <c r="N47" s="13" t="s">
        <v>771</v>
      </c>
      <c r="O47" s="13" t="s">
        <v>772</v>
      </c>
    </row>
    <row r="48" spans="1:15" ht="20.100000000000001" customHeight="1" x14ac:dyDescent="0.15">
      <c r="A48" s="32" t="s">
        <v>2106</v>
      </c>
      <c r="B48" s="32"/>
      <c r="C48" s="6">
        <v>48953</v>
      </c>
      <c r="D48" s="6">
        <v>0</v>
      </c>
      <c r="E48" s="13"/>
      <c r="F48" s="6">
        <v>0</v>
      </c>
      <c r="G48" s="6">
        <v>48953</v>
      </c>
      <c r="H48" s="13"/>
      <c r="I48" s="6">
        <v>2.2000000000000002</v>
      </c>
      <c r="J48" s="6">
        <v>1076.97</v>
      </c>
      <c r="K48" s="13"/>
      <c r="L48" s="6">
        <v>0</v>
      </c>
      <c r="M48" s="6">
        <v>0</v>
      </c>
      <c r="N48" s="13" t="s">
        <v>51</v>
      </c>
      <c r="O48" s="6">
        <v>1076.97</v>
      </c>
    </row>
    <row r="49" spans="1:15" ht="20.100000000000001" customHeight="1" x14ac:dyDescent="0.15">
      <c r="A49" s="32" t="s">
        <v>2105</v>
      </c>
      <c r="B49" s="32"/>
      <c r="C49" s="6">
        <v>4823640</v>
      </c>
      <c r="D49" s="6">
        <v>0</v>
      </c>
      <c r="E49" s="13"/>
      <c r="F49" s="6">
        <v>0</v>
      </c>
      <c r="G49" s="6">
        <v>4823640</v>
      </c>
      <c r="H49" s="13"/>
      <c r="I49" s="6">
        <v>2.2000000000000002</v>
      </c>
      <c r="J49" s="6">
        <v>106120.08</v>
      </c>
      <c r="K49" s="13"/>
      <c r="L49" s="6">
        <v>0</v>
      </c>
      <c r="M49" s="6">
        <v>0</v>
      </c>
      <c r="N49" s="13" t="s">
        <v>55</v>
      </c>
      <c r="O49" s="6">
        <v>106120.08</v>
      </c>
    </row>
    <row r="50" spans="1:15" ht="50.1" customHeight="1" x14ac:dyDescent="0.15">
      <c r="A50" s="32" t="s">
        <v>504</v>
      </c>
      <c r="B50" s="32"/>
      <c r="C50" s="6">
        <f>SUM(C48:C49)</f>
        <v>4872593</v>
      </c>
      <c r="D50" s="6">
        <f>SUM(D48:D49)</f>
        <v>0</v>
      </c>
      <c r="E50" s="13" t="s">
        <v>53</v>
      </c>
      <c r="F50" s="6">
        <f>SUM(F48:F49)</f>
        <v>0</v>
      </c>
      <c r="G50" s="6">
        <f>SUM(G48:G49)</f>
        <v>4872593</v>
      </c>
      <c r="H50" s="13" t="s">
        <v>53</v>
      </c>
      <c r="I50" s="6">
        <f>SUM(I48:I49)</f>
        <v>4.4000000000000004</v>
      </c>
      <c r="J50" s="13" t="s">
        <v>53</v>
      </c>
      <c r="K50" s="13" t="s">
        <v>53</v>
      </c>
      <c r="L50" s="6">
        <f>SUM(L48:L49)</f>
        <v>0</v>
      </c>
      <c r="M50" s="6">
        <f>SUM(M48:M49)</f>
        <v>0</v>
      </c>
      <c r="N50" s="13" t="s">
        <v>486</v>
      </c>
      <c r="O50" s="6">
        <f>SUM(O48:O49)</f>
        <v>107197.05</v>
      </c>
    </row>
    <row r="51" spans="1:15" ht="9.9499999999999993" customHeight="1" x14ac:dyDescent="0.15"/>
    <row r="52" spans="1:15" ht="45" customHeight="1" x14ac:dyDescent="0.15">
      <c r="A52" s="30" t="s">
        <v>2122</v>
      </c>
      <c r="B52" s="30"/>
      <c r="C52" s="30"/>
      <c r="D52" s="30"/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</row>
    <row r="53" spans="1:15" ht="9.9499999999999993" customHeight="1" x14ac:dyDescent="0.15"/>
    <row r="54" spans="1:15" ht="45" customHeight="1" x14ac:dyDescent="0.15">
      <c r="A54" s="28" t="s">
        <v>2104</v>
      </c>
      <c r="B54" s="28"/>
      <c r="C54" s="28" t="s">
        <v>2109</v>
      </c>
      <c r="D54" s="28"/>
      <c r="E54" s="28" t="s">
        <v>2110</v>
      </c>
      <c r="F54" s="28"/>
      <c r="G54" s="28" t="s">
        <v>2111</v>
      </c>
      <c r="H54" s="28" t="s">
        <v>2112</v>
      </c>
      <c r="I54" s="28" t="s">
        <v>2113</v>
      </c>
      <c r="J54" s="28" t="s">
        <v>2114</v>
      </c>
      <c r="K54" s="28" t="s">
        <v>2115</v>
      </c>
      <c r="L54" s="28"/>
      <c r="M54" s="28" t="s">
        <v>2116</v>
      </c>
      <c r="N54" s="28" t="s">
        <v>42</v>
      </c>
      <c r="O54" s="28" t="s">
        <v>2117</v>
      </c>
    </row>
    <row r="55" spans="1:15" ht="45" customHeight="1" x14ac:dyDescent="0.15">
      <c r="A55" s="28"/>
      <c r="B55" s="31"/>
      <c r="C55" s="13" t="s">
        <v>2118</v>
      </c>
      <c r="D55" s="13" t="s">
        <v>2119</v>
      </c>
      <c r="E55" s="13" t="s">
        <v>2120</v>
      </c>
      <c r="F55" s="13" t="s">
        <v>2121</v>
      </c>
      <c r="G55" s="28"/>
      <c r="H55" s="28"/>
      <c r="I55" s="28"/>
      <c r="J55" s="28"/>
      <c r="K55" s="13" t="s">
        <v>2120</v>
      </c>
      <c r="L55" s="13" t="s">
        <v>540</v>
      </c>
      <c r="M55" s="28"/>
      <c r="N55" s="28"/>
      <c r="O55" s="28"/>
    </row>
    <row r="56" spans="1:15" ht="20.100000000000001" customHeight="1" x14ac:dyDescent="0.15">
      <c r="A56" s="28" t="s">
        <v>369</v>
      </c>
      <c r="B56" s="28"/>
      <c r="C56" s="13" t="s">
        <v>471</v>
      </c>
      <c r="D56" s="13" t="s">
        <v>30</v>
      </c>
      <c r="E56" s="13" t="s">
        <v>472</v>
      </c>
      <c r="F56" s="13" t="s">
        <v>473</v>
      </c>
      <c r="G56" s="13" t="s">
        <v>474</v>
      </c>
      <c r="H56" s="13" t="s">
        <v>511</v>
      </c>
      <c r="I56" s="13" t="s">
        <v>512</v>
      </c>
      <c r="J56" s="13" t="s">
        <v>513</v>
      </c>
      <c r="K56" s="13" t="s">
        <v>514</v>
      </c>
      <c r="L56" s="13" t="s">
        <v>515</v>
      </c>
      <c r="M56" s="13" t="s">
        <v>592</v>
      </c>
      <c r="N56" s="13" t="s">
        <v>771</v>
      </c>
      <c r="O56" s="13" t="s">
        <v>772</v>
      </c>
    </row>
    <row r="57" spans="1:15" ht="20.100000000000001" customHeight="1" x14ac:dyDescent="0.15">
      <c r="A57" s="32" t="s">
        <v>2106</v>
      </c>
      <c r="B57" s="32"/>
      <c r="C57" s="6">
        <v>48953</v>
      </c>
      <c r="D57" s="6">
        <v>0</v>
      </c>
      <c r="E57" s="13"/>
      <c r="F57" s="6">
        <v>0</v>
      </c>
      <c r="G57" s="6">
        <v>48953</v>
      </c>
      <c r="H57" s="13"/>
      <c r="I57" s="6">
        <v>2.2000000000000002</v>
      </c>
      <c r="J57" s="6">
        <v>1076.97</v>
      </c>
      <c r="K57" s="13"/>
      <c r="L57" s="6">
        <v>0</v>
      </c>
      <c r="M57" s="6">
        <v>0</v>
      </c>
      <c r="N57" s="13" t="s">
        <v>51</v>
      </c>
      <c r="O57" s="6">
        <v>1076.97</v>
      </c>
    </row>
    <row r="58" spans="1:15" ht="20.100000000000001" customHeight="1" x14ac:dyDescent="0.15">
      <c r="A58" s="32" t="s">
        <v>2105</v>
      </c>
      <c r="B58" s="32"/>
      <c r="C58" s="6">
        <v>4823640</v>
      </c>
      <c r="D58" s="6">
        <v>0</v>
      </c>
      <c r="E58" s="13"/>
      <c r="F58" s="6">
        <v>0</v>
      </c>
      <c r="G58" s="6">
        <v>4823640</v>
      </c>
      <c r="H58" s="13"/>
      <c r="I58" s="6">
        <v>2.2000000000000002</v>
      </c>
      <c r="J58" s="6">
        <v>106120.08</v>
      </c>
      <c r="K58" s="13"/>
      <c r="L58" s="6">
        <v>0</v>
      </c>
      <c r="M58" s="6">
        <v>0</v>
      </c>
      <c r="N58" s="13" t="s">
        <v>55</v>
      </c>
      <c r="O58" s="6">
        <v>106120.08</v>
      </c>
    </row>
    <row r="59" spans="1:15" ht="50.1" customHeight="1" x14ac:dyDescent="0.15">
      <c r="A59" s="32" t="s">
        <v>504</v>
      </c>
      <c r="B59" s="32"/>
      <c r="C59" s="6">
        <f>SUM(C57:C58)</f>
        <v>4872593</v>
      </c>
      <c r="D59" s="6">
        <f>SUM(D57:D58)</f>
        <v>0</v>
      </c>
      <c r="E59" s="13" t="s">
        <v>53</v>
      </c>
      <c r="F59" s="6">
        <f>SUM(F57:F58)</f>
        <v>0</v>
      </c>
      <c r="G59" s="6">
        <f>SUM(G57:G58)</f>
        <v>4872593</v>
      </c>
      <c r="H59" s="13" t="s">
        <v>53</v>
      </c>
      <c r="I59" s="6">
        <f>SUM(I57:I58)</f>
        <v>4.4000000000000004</v>
      </c>
      <c r="J59" s="13" t="s">
        <v>53</v>
      </c>
      <c r="K59" s="13" t="s">
        <v>53</v>
      </c>
      <c r="L59" s="6">
        <f>SUM(L57:L58)</f>
        <v>0</v>
      </c>
      <c r="M59" s="6">
        <f>SUM(M57:M58)</f>
        <v>0</v>
      </c>
      <c r="N59" s="13" t="s">
        <v>486</v>
      </c>
      <c r="O59" s="6">
        <f>SUM(O57:O58)</f>
        <v>107197.05</v>
      </c>
    </row>
    <row r="60" spans="1:15" ht="9.9499999999999993" customHeight="1" x14ac:dyDescent="0.15"/>
    <row r="61" spans="1:15" ht="45" customHeight="1" x14ac:dyDescent="0.15">
      <c r="A61" s="30" t="s">
        <v>2123</v>
      </c>
      <c r="B61" s="30"/>
      <c r="C61" s="30"/>
      <c r="D61" s="30"/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30"/>
    </row>
    <row r="62" spans="1:15" ht="9.9499999999999993" customHeight="1" x14ac:dyDescent="0.15"/>
    <row r="63" spans="1:15" ht="45" customHeight="1" x14ac:dyDescent="0.15">
      <c r="A63" s="28" t="s">
        <v>2104</v>
      </c>
      <c r="B63" s="28"/>
      <c r="C63" s="28" t="s">
        <v>2109</v>
      </c>
      <c r="D63" s="28"/>
      <c r="E63" s="28" t="s">
        <v>2110</v>
      </c>
      <c r="F63" s="28"/>
      <c r="G63" s="28" t="s">
        <v>2111</v>
      </c>
      <c r="H63" s="28" t="s">
        <v>2112</v>
      </c>
      <c r="I63" s="28" t="s">
        <v>2113</v>
      </c>
      <c r="J63" s="28" t="s">
        <v>2114</v>
      </c>
      <c r="K63" s="28" t="s">
        <v>2115</v>
      </c>
      <c r="L63" s="28"/>
      <c r="M63" s="28" t="s">
        <v>2116</v>
      </c>
      <c r="N63" s="28" t="s">
        <v>42</v>
      </c>
      <c r="O63" s="28" t="s">
        <v>2117</v>
      </c>
    </row>
    <row r="64" spans="1:15" ht="45" customHeight="1" x14ac:dyDescent="0.15">
      <c r="A64" s="28"/>
      <c r="B64" s="31"/>
      <c r="C64" s="13" t="s">
        <v>2118</v>
      </c>
      <c r="D64" s="13" t="s">
        <v>2119</v>
      </c>
      <c r="E64" s="13" t="s">
        <v>2120</v>
      </c>
      <c r="F64" s="13" t="s">
        <v>2121</v>
      </c>
      <c r="G64" s="28"/>
      <c r="H64" s="28"/>
      <c r="I64" s="28"/>
      <c r="J64" s="28"/>
      <c r="K64" s="13" t="s">
        <v>2120</v>
      </c>
      <c r="L64" s="13" t="s">
        <v>540</v>
      </c>
      <c r="M64" s="28"/>
      <c r="N64" s="28"/>
      <c r="O64" s="28"/>
    </row>
    <row r="65" spans="1:15" ht="20.100000000000001" customHeight="1" x14ac:dyDescent="0.15">
      <c r="A65" s="28" t="s">
        <v>369</v>
      </c>
      <c r="B65" s="28"/>
      <c r="C65" s="13" t="s">
        <v>471</v>
      </c>
      <c r="D65" s="13" t="s">
        <v>30</v>
      </c>
      <c r="E65" s="13" t="s">
        <v>472</v>
      </c>
      <c r="F65" s="13" t="s">
        <v>473</v>
      </c>
      <c r="G65" s="13" t="s">
        <v>474</v>
      </c>
      <c r="H65" s="13" t="s">
        <v>511</v>
      </c>
      <c r="I65" s="13" t="s">
        <v>512</v>
      </c>
      <c r="J65" s="13" t="s">
        <v>513</v>
      </c>
      <c r="K65" s="13" t="s">
        <v>514</v>
      </c>
      <c r="L65" s="13" t="s">
        <v>515</v>
      </c>
      <c r="M65" s="13" t="s">
        <v>592</v>
      </c>
      <c r="N65" s="13" t="s">
        <v>771</v>
      </c>
      <c r="O65" s="13" t="s">
        <v>772</v>
      </c>
    </row>
    <row r="66" spans="1:15" ht="20.100000000000001" customHeight="1" x14ac:dyDescent="0.15">
      <c r="A66" s="32" t="s">
        <v>2106</v>
      </c>
      <c r="B66" s="32"/>
      <c r="C66" s="6">
        <v>48953</v>
      </c>
      <c r="D66" s="6">
        <v>0</v>
      </c>
      <c r="E66" s="13"/>
      <c r="F66" s="6">
        <v>0</v>
      </c>
      <c r="G66" s="6">
        <v>48953</v>
      </c>
      <c r="H66" s="13"/>
      <c r="I66" s="6">
        <v>2.2000000000000002</v>
      </c>
      <c r="J66" s="6">
        <v>1076.97</v>
      </c>
      <c r="K66" s="13"/>
      <c r="L66" s="6">
        <v>0</v>
      </c>
      <c r="M66" s="6">
        <v>0</v>
      </c>
      <c r="N66" s="13" t="s">
        <v>51</v>
      </c>
      <c r="O66" s="6">
        <v>1076.97</v>
      </c>
    </row>
    <row r="67" spans="1:15" ht="20.100000000000001" customHeight="1" x14ac:dyDescent="0.15">
      <c r="A67" s="32" t="s">
        <v>2105</v>
      </c>
      <c r="B67" s="32"/>
      <c r="C67" s="6">
        <v>4823640</v>
      </c>
      <c r="D67" s="6">
        <v>0</v>
      </c>
      <c r="E67" s="13"/>
      <c r="F67" s="6">
        <v>0</v>
      </c>
      <c r="G67" s="6">
        <v>4823640</v>
      </c>
      <c r="H67" s="13"/>
      <c r="I67" s="6">
        <v>2.2000000000000002</v>
      </c>
      <c r="J67" s="6">
        <v>106120.08</v>
      </c>
      <c r="K67" s="13"/>
      <c r="L67" s="6">
        <v>0</v>
      </c>
      <c r="M67" s="6">
        <v>0</v>
      </c>
      <c r="N67" s="13" t="s">
        <v>55</v>
      </c>
      <c r="O67" s="6">
        <v>106120.08</v>
      </c>
    </row>
    <row r="68" spans="1:15" ht="50.1" customHeight="1" x14ac:dyDescent="0.15">
      <c r="A68" s="32" t="s">
        <v>504</v>
      </c>
      <c r="B68" s="32"/>
      <c r="C68" s="6">
        <f>SUM(C66:C67)</f>
        <v>4872593</v>
      </c>
      <c r="D68" s="6">
        <f>SUM(D66:D67)</f>
        <v>0</v>
      </c>
      <c r="E68" s="13" t="s">
        <v>53</v>
      </c>
      <c r="F68" s="6">
        <f>SUM(F66:F67)</f>
        <v>0</v>
      </c>
      <c r="G68" s="6">
        <f>SUM(G66:G67)</f>
        <v>4872593</v>
      </c>
      <c r="H68" s="13" t="s">
        <v>53</v>
      </c>
      <c r="I68" s="6">
        <f>SUM(I66:I67)</f>
        <v>4.4000000000000004</v>
      </c>
      <c r="J68" s="13" t="s">
        <v>53</v>
      </c>
      <c r="K68" s="13" t="s">
        <v>53</v>
      </c>
      <c r="L68" s="6">
        <f>SUM(L66:L67)</f>
        <v>0</v>
      </c>
      <c r="M68" s="6">
        <f>SUM(M66:M67)</f>
        <v>0</v>
      </c>
      <c r="N68" s="13" t="s">
        <v>486</v>
      </c>
      <c r="O68" s="6">
        <f>SUM(O66:O67)</f>
        <v>107197.05</v>
      </c>
    </row>
    <row r="69" spans="1:15" ht="9.9499999999999993" customHeight="1" x14ac:dyDescent="0.15"/>
    <row r="70" spans="1:15" ht="45" customHeight="1" x14ac:dyDescent="0.15">
      <c r="A70" s="30" t="s">
        <v>2124</v>
      </c>
      <c r="B70" s="30"/>
      <c r="C70" s="30"/>
      <c r="D70" s="30"/>
      <c r="E70" s="30"/>
      <c r="F70" s="30"/>
      <c r="G70" s="30"/>
      <c r="H70" s="30"/>
      <c r="I70" s="30"/>
      <c r="J70" s="30"/>
      <c r="K70" s="30"/>
      <c r="L70" s="30"/>
      <c r="M70" s="30"/>
      <c r="N70" s="30"/>
      <c r="O70" s="30"/>
    </row>
    <row r="71" spans="1:15" ht="9.9499999999999993" customHeight="1" x14ac:dyDescent="0.15"/>
    <row r="72" spans="1:15" ht="45" customHeight="1" x14ac:dyDescent="0.15">
      <c r="A72" s="28" t="s">
        <v>2125</v>
      </c>
      <c r="B72" s="28"/>
      <c r="C72" s="28" t="s">
        <v>2126</v>
      </c>
      <c r="D72" s="28" t="s">
        <v>42</v>
      </c>
      <c r="E72" s="28" t="s">
        <v>45</v>
      </c>
      <c r="F72" s="28"/>
      <c r="G72" s="28"/>
    </row>
    <row r="73" spans="1:15" ht="45" customHeight="1" x14ac:dyDescent="0.15">
      <c r="A73" s="28"/>
      <c r="B73" s="31"/>
      <c r="C73" s="28"/>
      <c r="D73" s="28"/>
      <c r="E73" s="13" t="s">
        <v>468</v>
      </c>
      <c r="F73" s="13" t="s">
        <v>469</v>
      </c>
      <c r="G73" s="13" t="s">
        <v>470</v>
      </c>
    </row>
    <row r="74" spans="1:15" ht="20.100000000000001" customHeight="1" x14ac:dyDescent="0.15">
      <c r="A74" s="28" t="s">
        <v>369</v>
      </c>
      <c r="B74" s="28"/>
      <c r="C74" s="13" t="s">
        <v>471</v>
      </c>
      <c r="D74" s="13" t="s">
        <v>30</v>
      </c>
      <c r="E74" s="13" t="s">
        <v>472</v>
      </c>
      <c r="F74" s="13" t="s">
        <v>473</v>
      </c>
      <c r="G74" s="13" t="s">
        <v>474</v>
      </c>
    </row>
    <row r="75" spans="1:15" ht="20.100000000000001" customHeight="1" x14ac:dyDescent="0.15">
      <c r="A75" s="32" t="s">
        <v>2106</v>
      </c>
      <c r="B75" s="32"/>
      <c r="C75" s="12" t="s">
        <v>2127</v>
      </c>
      <c r="D75" s="13" t="s">
        <v>51</v>
      </c>
      <c r="E75" s="6">
        <v>37573.29</v>
      </c>
      <c r="F75" s="6">
        <v>37573.29</v>
      </c>
      <c r="G75" s="6">
        <v>37573.29</v>
      </c>
    </row>
    <row r="76" spans="1:15" ht="20.100000000000001" customHeight="1" x14ac:dyDescent="0.15">
      <c r="A76" s="32" t="s">
        <v>2105</v>
      </c>
      <c r="B76" s="32"/>
      <c r="C76" s="12" t="s">
        <v>2128</v>
      </c>
      <c r="D76" s="13" t="s">
        <v>55</v>
      </c>
      <c r="E76" s="6">
        <v>421368.64</v>
      </c>
      <c r="F76" s="6">
        <v>421368.64</v>
      </c>
      <c r="G76" s="6">
        <v>421368.64</v>
      </c>
    </row>
    <row r="77" spans="1:15" ht="20.100000000000001" customHeight="1" x14ac:dyDescent="0.15">
      <c r="A77" s="32" t="s">
        <v>2106</v>
      </c>
      <c r="B77" s="32"/>
      <c r="C77" s="12" t="s">
        <v>2129</v>
      </c>
      <c r="D77" s="13" t="s">
        <v>607</v>
      </c>
      <c r="E77" s="6">
        <v>2648.78</v>
      </c>
      <c r="F77" s="6">
        <v>2648.78</v>
      </c>
      <c r="G77" s="6">
        <v>2648.78</v>
      </c>
    </row>
    <row r="78" spans="1:15" ht="20.100000000000001" customHeight="1" x14ac:dyDescent="0.15">
      <c r="A78" s="32" t="s">
        <v>2106</v>
      </c>
      <c r="B78" s="32"/>
      <c r="C78" s="12" t="s">
        <v>2130</v>
      </c>
      <c r="D78" s="13" t="s">
        <v>609</v>
      </c>
      <c r="E78" s="6">
        <v>55572.62</v>
      </c>
      <c r="F78" s="6">
        <v>55572.62</v>
      </c>
      <c r="G78" s="6">
        <v>55572.62</v>
      </c>
    </row>
    <row r="79" spans="1:15" ht="50.1" customHeight="1" x14ac:dyDescent="0.15">
      <c r="C79" s="9" t="s">
        <v>504</v>
      </c>
      <c r="D79" s="13" t="s">
        <v>486</v>
      </c>
      <c r="E79" s="6">
        <f>SUM(E75:E78)</f>
        <v>517163.33</v>
      </c>
      <c r="F79" s="6">
        <f>SUM(F75:F78)</f>
        <v>517163.33</v>
      </c>
      <c r="G79" s="6">
        <f>SUM(G75:G78)</f>
        <v>517163.33</v>
      </c>
    </row>
    <row r="80" spans="1:15" ht="9.9499999999999993" customHeight="1" x14ac:dyDescent="0.15"/>
    <row r="81" spans="1:15" ht="45" customHeight="1" x14ac:dyDescent="0.15">
      <c r="A81" s="30" t="s">
        <v>2131</v>
      </c>
      <c r="B81" s="30"/>
      <c r="C81" s="30"/>
      <c r="D81" s="30"/>
      <c r="E81" s="30"/>
      <c r="F81" s="30"/>
      <c r="G81" s="30"/>
      <c r="H81" s="30"/>
      <c r="I81" s="30"/>
      <c r="J81" s="30"/>
      <c r="K81" s="30"/>
      <c r="L81" s="30"/>
      <c r="M81" s="30"/>
      <c r="N81" s="30"/>
      <c r="O81" s="30"/>
    </row>
    <row r="82" spans="1:15" ht="9.9499999999999993" customHeight="1" x14ac:dyDescent="0.15"/>
    <row r="83" spans="1:15" ht="45" customHeight="1" x14ac:dyDescent="0.15">
      <c r="A83" s="28" t="s">
        <v>2125</v>
      </c>
      <c r="B83" s="28"/>
      <c r="C83" s="28" t="s">
        <v>2126</v>
      </c>
      <c r="D83" s="28" t="s">
        <v>2132</v>
      </c>
      <c r="E83" s="28" t="s">
        <v>2133</v>
      </c>
      <c r="F83" s="28" t="s">
        <v>2134</v>
      </c>
      <c r="G83" s="28" t="s">
        <v>2135</v>
      </c>
      <c r="H83" s="28"/>
      <c r="I83" s="28" t="s">
        <v>2136</v>
      </c>
      <c r="J83" s="28" t="s">
        <v>2113</v>
      </c>
      <c r="K83" s="28" t="s">
        <v>2137</v>
      </c>
      <c r="L83" s="28" t="s">
        <v>2138</v>
      </c>
      <c r="M83" s="28" t="s">
        <v>2139</v>
      </c>
    </row>
    <row r="84" spans="1:15" ht="45" customHeight="1" x14ac:dyDescent="0.15">
      <c r="A84" s="28"/>
      <c r="B84" s="31"/>
      <c r="C84" s="28"/>
      <c r="D84" s="28"/>
      <c r="E84" s="28"/>
      <c r="F84" s="28"/>
      <c r="G84" s="13" t="s">
        <v>2120</v>
      </c>
      <c r="H84" s="13" t="s">
        <v>540</v>
      </c>
      <c r="I84" s="28"/>
      <c r="J84" s="28"/>
      <c r="K84" s="28"/>
      <c r="L84" s="28"/>
      <c r="M84" s="28"/>
    </row>
    <row r="85" spans="1:15" ht="20.100000000000001" customHeight="1" x14ac:dyDescent="0.15">
      <c r="A85" s="28" t="s">
        <v>369</v>
      </c>
      <c r="B85" s="28"/>
      <c r="C85" s="13" t="s">
        <v>471</v>
      </c>
      <c r="D85" s="13" t="s">
        <v>30</v>
      </c>
      <c r="E85" s="13" t="s">
        <v>472</v>
      </c>
      <c r="F85" s="13" t="s">
        <v>473</v>
      </c>
      <c r="G85" s="13" t="s">
        <v>474</v>
      </c>
      <c r="H85" s="13" t="s">
        <v>511</v>
      </c>
      <c r="I85" s="13" t="s">
        <v>512</v>
      </c>
      <c r="J85" s="13" t="s">
        <v>513</v>
      </c>
      <c r="K85" s="13" t="s">
        <v>514</v>
      </c>
      <c r="L85" s="13" t="s">
        <v>515</v>
      </c>
      <c r="M85" s="13" t="s">
        <v>592</v>
      </c>
    </row>
    <row r="86" spans="1:15" ht="20.100000000000001" customHeight="1" x14ac:dyDescent="0.15">
      <c r="A86" s="32" t="s">
        <v>2105</v>
      </c>
      <c r="B86" s="32"/>
      <c r="C86" s="13" t="s">
        <v>2128</v>
      </c>
      <c r="D86" s="13" t="s">
        <v>2140</v>
      </c>
      <c r="E86" s="6">
        <v>28091242.989999998</v>
      </c>
      <c r="F86" s="6">
        <v>1</v>
      </c>
      <c r="G86" s="13"/>
      <c r="H86" s="6">
        <v>0</v>
      </c>
      <c r="I86" s="6">
        <v>28091242.989999998</v>
      </c>
      <c r="J86" s="13" t="s">
        <v>2141</v>
      </c>
      <c r="K86" s="6">
        <v>12</v>
      </c>
      <c r="L86" s="6">
        <v>1</v>
      </c>
      <c r="M86" s="6">
        <v>421368.64</v>
      </c>
    </row>
    <row r="87" spans="1:15" ht="20.100000000000001" customHeight="1" x14ac:dyDescent="0.15">
      <c r="A87" s="32" t="s">
        <v>2106</v>
      </c>
      <c r="B87" s="32"/>
      <c r="C87" s="13" t="s">
        <v>2127</v>
      </c>
      <c r="D87" s="13" t="s">
        <v>2140</v>
      </c>
      <c r="E87" s="6">
        <v>2504886</v>
      </c>
      <c r="F87" s="6">
        <v>1</v>
      </c>
      <c r="G87" s="13"/>
      <c r="H87" s="6">
        <v>0</v>
      </c>
      <c r="I87" s="6">
        <v>2504886</v>
      </c>
      <c r="J87" s="13" t="s">
        <v>2141</v>
      </c>
      <c r="K87" s="6">
        <v>12</v>
      </c>
      <c r="L87" s="6">
        <v>1</v>
      </c>
      <c r="M87" s="6">
        <v>37573.29</v>
      </c>
    </row>
    <row r="88" spans="1:15" ht="20.100000000000001" customHeight="1" x14ac:dyDescent="0.15">
      <c r="A88" s="32" t="s">
        <v>2106</v>
      </c>
      <c r="B88" s="32"/>
      <c r="C88" s="13" t="s">
        <v>2129</v>
      </c>
      <c r="D88" s="13" t="s">
        <v>2142</v>
      </c>
      <c r="E88" s="6">
        <v>882926</v>
      </c>
      <c r="F88" s="6">
        <v>1</v>
      </c>
      <c r="G88" s="13"/>
      <c r="H88" s="6">
        <v>0</v>
      </c>
      <c r="I88" s="6">
        <v>882926</v>
      </c>
      <c r="J88" s="13" t="s">
        <v>2143</v>
      </c>
      <c r="K88" s="6">
        <v>12</v>
      </c>
      <c r="L88" s="6">
        <v>1</v>
      </c>
      <c r="M88" s="6">
        <v>2648.78</v>
      </c>
    </row>
    <row r="89" spans="1:15" ht="20.100000000000001" customHeight="1" x14ac:dyDescent="0.15">
      <c r="A89" s="32" t="s">
        <v>2106</v>
      </c>
      <c r="B89" s="32"/>
      <c r="C89" s="13" t="s">
        <v>2130</v>
      </c>
      <c r="D89" s="13" t="s">
        <v>2140</v>
      </c>
      <c r="E89" s="6">
        <v>3704841</v>
      </c>
      <c r="F89" s="6">
        <v>1</v>
      </c>
      <c r="G89" s="13"/>
      <c r="H89" s="6">
        <v>0</v>
      </c>
      <c r="I89" s="6">
        <v>3704841</v>
      </c>
      <c r="J89" s="13" t="s">
        <v>2141</v>
      </c>
      <c r="K89" s="6">
        <v>12</v>
      </c>
      <c r="L89" s="6">
        <v>1</v>
      </c>
      <c r="M89" s="6">
        <v>55572.62</v>
      </c>
    </row>
    <row r="90" spans="1:15" ht="50.1" customHeight="1" x14ac:dyDescent="0.15">
      <c r="A90" s="32" t="s">
        <v>504</v>
      </c>
      <c r="B90" s="32"/>
      <c r="C90" s="13" t="s">
        <v>53</v>
      </c>
      <c r="D90" s="13" t="s">
        <v>53</v>
      </c>
      <c r="E90" s="6">
        <f>SUM(E86:E89)</f>
        <v>35183895.989999995</v>
      </c>
      <c r="F90" s="13" t="s">
        <v>53</v>
      </c>
      <c r="G90" s="13" t="s">
        <v>53</v>
      </c>
      <c r="H90" s="6">
        <f>SUM(H86:H89)</f>
        <v>0</v>
      </c>
      <c r="I90" s="6">
        <f>SUM(I86:I89)</f>
        <v>35183895.989999995</v>
      </c>
      <c r="J90" s="13" t="s">
        <v>53</v>
      </c>
      <c r="K90" s="13" t="s">
        <v>53</v>
      </c>
      <c r="L90" s="13" t="s">
        <v>53</v>
      </c>
      <c r="M90" s="6">
        <f>SUM(M86:M89)</f>
        <v>517163.33</v>
      </c>
    </row>
    <row r="91" spans="1:15" ht="9.9499999999999993" customHeight="1" x14ac:dyDescent="0.15"/>
    <row r="92" spans="1:15" ht="45" customHeight="1" x14ac:dyDescent="0.15">
      <c r="A92" s="28" t="s">
        <v>2125</v>
      </c>
      <c r="B92" s="28"/>
      <c r="C92" s="28" t="s">
        <v>2144</v>
      </c>
      <c r="D92" s="28" t="s">
        <v>2145</v>
      </c>
      <c r="E92" s="28" t="s">
        <v>2146</v>
      </c>
      <c r="F92" s="28"/>
      <c r="G92" s="28"/>
      <c r="H92" s="28"/>
      <c r="I92" s="28"/>
      <c r="J92" s="28"/>
      <c r="K92" s="28"/>
      <c r="L92" s="28"/>
      <c r="M92" s="28" t="s">
        <v>2147</v>
      </c>
      <c r="N92" s="28" t="s">
        <v>42</v>
      </c>
      <c r="O92" s="28" t="s">
        <v>2148</v>
      </c>
    </row>
    <row r="93" spans="1:15" ht="45" customHeight="1" x14ac:dyDescent="0.15">
      <c r="A93" s="28"/>
      <c r="B93" s="31"/>
      <c r="C93" s="28"/>
      <c r="D93" s="28"/>
      <c r="E93" s="28" t="s">
        <v>2149</v>
      </c>
      <c r="F93" s="28"/>
      <c r="G93" s="28" t="s">
        <v>2150</v>
      </c>
      <c r="H93" s="28"/>
      <c r="I93" s="28" t="s">
        <v>2151</v>
      </c>
      <c r="J93" s="28"/>
      <c r="K93" s="28" t="s">
        <v>2152</v>
      </c>
      <c r="L93" s="28"/>
      <c r="M93" s="28"/>
      <c r="N93" s="28"/>
      <c r="O93" s="28"/>
    </row>
    <row r="94" spans="1:15" ht="45" customHeight="1" x14ac:dyDescent="0.15">
      <c r="A94" s="28"/>
      <c r="B94" s="31"/>
      <c r="C94" s="28"/>
      <c r="D94" s="28"/>
      <c r="E94" s="13" t="s">
        <v>2120</v>
      </c>
      <c r="F94" s="13" t="s">
        <v>2153</v>
      </c>
      <c r="G94" s="13" t="s">
        <v>2120</v>
      </c>
      <c r="H94" s="13" t="s">
        <v>2153</v>
      </c>
      <c r="I94" s="13" t="s">
        <v>2120</v>
      </c>
      <c r="J94" s="13" t="s">
        <v>540</v>
      </c>
      <c r="K94" s="13" t="s">
        <v>2120</v>
      </c>
      <c r="L94" s="13" t="s">
        <v>540</v>
      </c>
      <c r="M94" s="28"/>
      <c r="N94" s="28"/>
      <c r="O94" s="28"/>
    </row>
    <row r="95" spans="1:15" ht="20.100000000000001" customHeight="1" x14ac:dyDescent="0.15">
      <c r="A95" s="28" t="s">
        <v>369</v>
      </c>
      <c r="B95" s="28"/>
      <c r="C95" s="13" t="s">
        <v>771</v>
      </c>
      <c r="D95" s="13" t="s">
        <v>772</v>
      </c>
      <c r="E95" s="13" t="s">
        <v>1678</v>
      </c>
      <c r="F95" s="13" t="s">
        <v>1679</v>
      </c>
      <c r="G95" s="13" t="s">
        <v>1680</v>
      </c>
      <c r="H95" s="13" t="s">
        <v>1681</v>
      </c>
      <c r="I95" s="13" t="s">
        <v>1682</v>
      </c>
      <c r="J95" s="13" t="s">
        <v>1683</v>
      </c>
      <c r="K95" s="13" t="s">
        <v>1684</v>
      </c>
      <c r="L95" s="13" t="s">
        <v>1685</v>
      </c>
      <c r="M95" s="13" t="s">
        <v>1686</v>
      </c>
      <c r="N95" s="13" t="s">
        <v>1687</v>
      </c>
      <c r="O95" s="13" t="s">
        <v>1688</v>
      </c>
    </row>
    <row r="96" spans="1:15" ht="20.100000000000001" customHeight="1" x14ac:dyDescent="0.15">
      <c r="A96" s="28" t="s">
        <v>53</v>
      </c>
      <c r="B96" s="28"/>
      <c r="C96" s="13" t="s">
        <v>53</v>
      </c>
      <c r="D96" s="13" t="s">
        <v>53</v>
      </c>
      <c r="E96" s="13" t="s">
        <v>53</v>
      </c>
      <c r="F96" s="13" t="s">
        <v>53</v>
      </c>
      <c r="G96" s="13" t="s">
        <v>53</v>
      </c>
      <c r="H96" s="13" t="s">
        <v>53</v>
      </c>
      <c r="I96" s="13" t="s">
        <v>53</v>
      </c>
      <c r="J96" s="13" t="s">
        <v>53</v>
      </c>
      <c r="K96" s="13" t="s">
        <v>53</v>
      </c>
      <c r="L96" s="13" t="s">
        <v>53</v>
      </c>
      <c r="M96" s="13" t="s">
        <v>53</v>
      </c>
      <c r="N96" s="13" t="s">
        <v>53</v>
      </c>
      <c r="O96" s="13" t="s">
        <v>53</v>
      </c>
    </row>
    <row r="97" spans="1:15" ht="9.9499999999999993" customHeight="1" x14ac:dyDescent="0.15"/>
    <row r="98" spans="1:15" ht="45" customHeight="1" x14ac:dyDescent="0.15">
      <c r="A98" s="30" t="s">
        <v>2154</v>
      </c>
      <c r="B98" s="30"/>
      <c r="C98" s="30"/>
      <c r="D98" s="30"/>
      <c r="E98" s="30"/>
      <c r="F98" s="30"/>
      <c r="G98" s="30"/>
      <c r="H98" s="30"/>
      <c r="I98" s="30"/>
      <c r="J98" s="30"/>
      <c r="K98" s="30"/>
      <c r="L98" s="30"/>
      <c r="M98" s="30"/>
      <c r="N98" s="30"/>
      <c r="O98" s="30"/>
    </row>
    <row r="99" spans="1:15" ht="9.9499999999999993" customHeight="1" x14ac:dyDescent="0.15"/>
    <row r="100" spans="1:15" ht="45" customHeight="1" x14ac:dyDescent="0.15">
      <c r="A100" s="28" t="s">
        <v>2125</v>
      </c>
      <c r="B100" s="28"/>
      <c r="C100" s="28" t="s">
        <v>2126</v>
      </c>
      <c r="D100" s="28" t="s">
        <v>2132</v>
      </c>
      <c r="E100" s="28" t="s">
        <v>2133</v>
      </c>
      <c r="F100" s="28" t="s">
        <v>2134</v>
      </c>
      <c r="G100" s="28" t="s">
        <v>2135</v>
      </c>
      <c r="H100" s="28"/>
      <c r="I100" s="28" t="s">
        <v>2136</v>
      </c>
      <c r="J100" s="28" t="s">
        <v>2113</v>
      </c>
      <c r="K100" s="28" t="s">
        <v>2137</v>
      </c>
      <c r="L100" s="28" t="s">
        <v>2138</v>
      </c>
      <c r="M100" s="28" t="s">
        <v>2139</v>
      </c>
    </row>
    <row r="101" spans="1:15" ht="45" customHeight="1" x14ac:dyDescent="0.15">
      <c r="A101" s="28"/>
      <c r="B101" s="31"/>
      <c r="C101" s="28"/>
      <c r="D101" s="28"/>
      <c r="E101" s="28"/>
      <c r="F101" s="28"/>
      <c r="G101" s="13" t="s">
        <v>2120</v>
      </c>
      <c r="H101" s="13" t="s">
        <v>540</v>
      </c>
      <c r="I101" s="28"/>
      <c r="J101" s="28"/>
      <c r="K101" s="28"/>
      <c r="L101" s="28"/>
      <c r="M101" s="28"/>
    </row>
    <row r="102" spans="1:15" ht="20.100000000000001" customHeight="1" x14ac:dyDescent="0.15">
      <c r="A102" s="28" t="s">
        <v>369</v>
      </c>
      <c r="B102" s="28"/>
      <c r="C102" s="13" t="s">
        <v>471</v>
      </c>
      <c r="D102" s="13" t="s">
        <v>30</v>
      </c>
      <c r="E102" s="13" t="s">
        <v>472</v>
      </c>
      <c r="F102" s="13" t="s">
        <v>473</v>
      </c>
      <c r="G102" s="13" t="s">
        <v>474</v>
      </c>
      <c r="H102" s="13" t="s">
        <v>511</v>
      </c>
      <c r="I102" s="13" t="s">
        <v>512</v>
      </c>
      <c r="J102" s="13" t="s">
        <v>513</v>
      </c>
      <c r="K102" s="13" t="s">
        <v>514</v>
      </c>
      <c r="L102" s="13" t="s">
        <v>515</v>
      </c>
      <c r="M102" s="13" t="s">
        <v>592</v>
      </c>
    </row>
    <row r="103" spans="1:15" ht="20.100000000000001" customHeight="1" x14ac:dyDescent="0.15">
      <c r="A103" s="32" t="s">
        <v>2105</v>
      </c>
      <c r="B103" s="32"/>
      <c r="C103" s="13" t="s">
        <v>2128</v>
      </c>
      <c r="D103" s="13" t="s">
        <v>2140</v>
      </c>
      <c r="E103" s="6">
        <v>28091242.989999998</v>
      </c>
      <c r="F103" s="6">
        <v>1</v>
      </c>
      <c r="G103" s="13"/>
      <c r="H103" s="6">
        <v>0</v>
      </c>
      <c r="I103" s="6">
        <v>28091242.989999998</v>
      </c>
      <c r="J103" s="13" t="s">
        <v>2141</v>
      </c>
      <c r="K103" s="6">
        <v>12</v>
      </c>
      <c r="L103" s="6">
        <v>1</v>
      </c>
      <c r="M103" s="6">
        <v>421368.64</v>
      </c>
    </row>
    <row r="104" spans="1:15" ht="20.100000000000001" customHeight="1" x14ac:dyDescent="0.15">
      <c r="A104" s="32" t="s">
        <v>2106</v>
      </c>
      <c r="B104" s="32"/>
      <c r="C104" s="13" t="s">
        <v>2127</v>
      </c>
      <c r="D104" s="13" t="s">
        <v>2140</v>
      </c>
      <c r="E104" s="6">
        <v>2504886</v>
      </c>
      <c r="F104" s="6">
        <v>1</v>
      </c>
      <c r="G104" s="13"/>
      <c r="H104" s="6">
        <v>0</v>
      </c>
      <c r="I104" s="6">
        <v>2504886</v>
      </c>
      <c r="J104" s="13" t="s">
        <v>2141</v>
      </c>
      <c r="K104" s="6">
        <v>12</v>
      </c>
      <c r="L104" s="6">
        <v>1</v>
      </c>
      <c r="M104" s="6">
        <v>37573.29</v>
      </c>
    </row>
    <row r="105" spans="1:15" ht="20.100000000000001" customHeight="1" x14ac:dyDescent="0.15">
      <c r="A105" s="32" t="s">
        <v>2106</v>
      </c>
      <c r="B105" s="32"/>
      <c r="C105" s="13" t="s">
        <v>2129</v>
      </c>
      <c r="D105" s="13" t="s">
        <v>2142</v>
      </c>
      <c r="E105" s="6">
        <v>882926</v>
      </c>
      <c r="F105" s="6">
        <v>1</v>
      </c>
      <c r="G105" s="13"/>
      <c r="H105" s="6">
        <v>0</v>
      </c>
      <c r="I105" s="6">
        <v>882926</v>
      </c>
      <c r="J105" s="13" t="s">
        <v>2143</v>
      </c>
      <c r="K105" s="6">
        <v>12</v>
      </c>
      <c r="L105" s="6">
        <v>1</v>
      </c>
      <c r="M105" s="6">
        <v>2648.78</v>
      </c>
    </row>
    <row r="106" spans="1:15" ht="20.100000000000001" customHeight="1" x14ac:dyDescent="0.15">
      <c r="A106" s="32" t="s">
        <v>2106</v>
      </c>
      <c r="B106" s="32"/>
      <c r="C106" s="13" t="s">
        <v>2130</v>
      </c>
      <c r="D106" s="13" t="s">
        <v>2140</v>
      </c>
      <c r="E106" s="6">
        <v>3704841</v>
      </c>
      <c r="F106" s="6">
        <v>1</v>
      </c>
      <c r="G106" s="13"/>
      <c r="H106" s="6">
        <v>0</v>
      </c>
      <c r="I106" s="6">
        <v>3704841</v>
      </c>
      <c r="J106" s="13" t="s">
        <v>2141</v>
      </c>
      <c r="K106" s="6">
        <v>12</v>
      </c>
      <c r="L106" s="6">
        <v>1</v>
      </c>
      <c r="M106" s="6">
        <v>55572.62</v>
      </c>
    </row>
    <row r="107" spans="1:15" ht="50.1" customHeight="1" x14ac:dyDescent="0.15">
      <c r="A107" s="32" t="s">
        <v>504</v>
      </c>
      <c r="B107" s="32"/>
      <c r="C107" s="13" t="s">
        <v>53</v>
      </c>
      <c r="D107" s="13" t="s">
        <v>53</v>
      </c>
      <c r="E107" s="6">
        <f>SUM(E103:E106)</f>
        <v>35183895.989999995</v>
      </c>
      <c r="F107" s="13" t="s">
        <v>53</v>
      </c>
      <c r="G107" s="13" t="s">
        <v>53</v>
      </c>
      <c r="H107" s="6">
        <f>SUM(H103:H106)</f>
        <v>0</v>
      </c>
      <c r="I107" s="6">
        <f>SUM(I103:I106)</f>
        <v>35183895.989999995</v>
      </c>
      <c r="J107" s="13" t="s">
        <v>53</v>
      </c>
      <c r="K107" s="13" t="s">
        <v>53</v>
      </c>
      <c r="L107" s="13" t="s">
        <v>53</v>
      </c>
      <c r="M107" s="6">
        <f>SUM(M103:M106)</f>
        <v>517163.33</v>
      </c>
    </row>
    <row r="108" spans="1:15" ht="9.9499999999999993" customHeight="1" x14ac:dyDescent="0.15"/>
    <row r="109" spans="1:15" ht="45" customHeight="1" x14ac:dyDescent="0.15">
      <c r="A109" s="28" t="s">
        <v>2125</v>
      </c>
      <c r="B109" s="28"/>
      <c r="C109" s="28" t="s">
        <v>2144</v>
      </c>
      <c r="D109" s="28" t="s">
        <v>2145</v>
      </c>
      <c r="E109" s="28" t="s">
        <v>2146</v>
      </c>
      <c r="F109" s="28"/>
      <c r="G109" s="28"/>
      <c r="H109" s="28"/>
      <c r="I109" s="28"/>
      <c r="J109" s="28"/>
      <c r="K109" s="28"/>
      <c r="L109" s="28"/>
      <c r="M109" s="28" t="s">
        <v>2147</v>
      </c>
      <c r="N109" s="28" t="s">
        <v>42</v>
      </c>
      <c r="O109" s="28" t="s">
        <v>2148</v>
      </c>
    </row>
    <row r="110" spans="1:15" ht="45" customHeight="1" x14ac:dyDescent="0.15">
      <c r="A110" s="28"/>
      <c r="B110" s="31"/>
      <c r="C110" s="28"/>
      <c r="D110" s="28"/>
      <c r="E110" s="28" t="s">
        <v>2149</v>
      </c>
      <c r="F110" s="28"/>
      <c r="G110" s="28" t="s">
        <v>2150</v>
      </c>
      <c r="H110" s="28"/>
      <c r="I110" s="28" t="s">
        <v>2151</v>
      </c>
      <c r="J110" s="28"/>
      <c r="K110" s="28" t="s">
        <v>2152</v>
      </c>
      <c r="L110" s="28"/>
      <c r="M110" s="28"/>
      <c r="N110" s="28"/>
      <c r="O110" s="28"/>
    </row>
    <row r="111" spans="1:15" ht="45" customHeight="1" x14ac:dyDescent="0.15">
      <c r="A111" s="28"/>
      <c r="B111" s="31"/>
      <c r="C111" s="28"/>
      <c r="D111" s="28"/>
      <c r="E111" s="13" t="s">
        <v>2120</v>
      </c>
      <c r="F111" s="13" t="s">
        <v>2153</v>
      </c>
      <c r="G111" s="13" t="s">
        <v>2120</v>
      </c>
      <c r="H111" s="13" t="s">
        <v>2153</v>
      </c>
      <c r="I111" s="13" t="s">
        <v>2120</v>
      </c>
      <c r="J111" s="13" t="s">
        <v>540</v>
      </c>
      <c r="K111" s="13" t="s">
        <v>2120</v>
      </c>
      <c r="L111" s="13" t="s">
        <v>540</v>
      </c>
      <c r="M111" s="28"/>
      <c r="N111" s="28"/>
      <c r="O111" s="28"/>
    </row>
    <row r="112" spans="1:15" ht="20.100000000000001" customHeight="1" x14ac:dyDescent="0.15">
      <c r="A112" s="28" t="s">
        <v>369</v>
      </c>
      <c r="B112" s="28"/>
      <c r="C112" s="13" t="s">
        <v>771</v>
      </c>
      <c r="D112" s="13" t="s">
        <v>772</v>
      </c>
      <c r="E112" s="13" t="s">
        <v>1678</v>
      </c>
      <c r="F112" s="13" t="s">
        <v>1679</v>
      </c>
      <c r="G112" s="13" t="s">
        <v>1680</v>
      </c>
      <c r="H112" s="13" t="s">
        <v>1681</v>
      </c>
      <c r="I112" s="13" t="s">
        <v>1682</v>
      </c>
      <c r="J112" s="13" t="s">
        <v>1683</v>
      </c>
      <c r="K112" s="13" t="s">
        <v>1684</v>
      </c>
      <c r="L112" s="13" t="s">
        <v>1685</v>
      </c>
      <c r="M112" s="13" t="s">
        <v>1686</v>
      </c>
      <c r="N112" s="13" t="s">
        <v>1687</v>
      </c>
      <c r="O112" s="13" t="s">
        <v>1688</v>
      </c>
    </row>
    <row r="113" spans="1:15" ht="20.100000000000001" customHeight="1" x14ac:dyDescent="0.15">
      <c r="A113" s="28" t="s">
        <v>53</v>
      </c>
      <c r="B113" s="28"/>
      <c r="C113" s="13" t="s">
        <v>53</v>
      </c>
      <c r="D113" s="13" t="s">
        <v>53</v>
      </c>
      <c r="E113" s="13" t="s">
        <v>53</v>
      </c>
      <c r="F113" s="13" t="s">
        <v>53</v>
      </c>
      <c r="G113" s="13" t="s">
        <v>53</v>
      </c>
      <c r="H113" s="13" t="s">
        <v>53</v>
      </c>
      <c r="I113" s="13" t="s">
        <v>53</v>
      </c>
      <c r="J113" s="13" t="s">
        <v>53</v>
      </c>
      <c r="K113" s="13" t="s">
        <v>53</v>
      </c>
      <c r="L113" s="13" t="s">
        <v>53</v>
      </c>
      <c r="M113" s="13" t="s">
        <v>53</v>
      </c>
      <c r="N113" s="13" t="s">
        <v>53</v>
      </c>
      <c r="O113" s="13" t="s">
        <v>53</v>
      </c>
    </row>
    <row r="114" spans="1:15" ht="9.9499999999999993" customHeight="1" x14ac:dyDescent="0.15"/>
    <row r="115" spans="1:15" ht="45" customHeight="1" x14ac:dyDescent="0.15">
      <c r="A115" s="30" t="s">
        <v>2155</v>
      </c>
      <c r="B115" s="30"/>
      <c r="C115" s="30"/>
      <c r="D115" s="30"/>
      <c r="E115" s="30"/>
      <c r="F115" s="30"/>
      <c r="G115" s="30"/>
      <c r="H115" s="30"/>
      <c r="I115" s="30"/>
      <c r="J115" s="30"/>
      <c r="K115" s="30"/>
      <c r="L115" s="30"/>
      <c r="M115" s="30"/>
      <c r="N115" s="30"/>
      <c r="O115" s="30"/>
    </row>
    <row r="116" spans="1:15" ht="9.9499999999999993" customHeight="1" x14ac:dyDescent="0.15"/>
    <row r="117" spans="1:15" ht="45" customHeight="1" x14ac:dyDescent="0.15">
      <c r="A117" s="28" t="s">
        <v>2125</v>
      </c>
      <c r="B117" s="28"/>
      <c r="C117" s="28" t="s">
        <v>2126</v>
      </c>
      <c r="D117" s="28" t="s">
        <v>2132</v>
      </c>
      <c r="E117" s="28" t="s">
        <v>2133</v>
      </c>
      <c r="F117" s="28" t="s">
        <v>2134</v>
      </c>
      <c r="G117" s="28" t="s">
        <v>2135</v>
      </c>
      <c r="H117" s="28"/>
      <c r="I117" s="28" t="s">
        <v>2136</v>
      </c>
      <c r="J117" s="28" t="s">
        <v>2113</v>
      </c>
      <c r="K117" s="28" t="s">
        <v>2137</v>
      </c>
      <c r="L117" s="28" t="s">
        <v>2138</v>
      </c>
      <c r="M117" s="28" t="s">
        <v>2139</v>
      </c>
    </row>
    <row r="118" spans="1:15" ht="45" customHeight="1" x14ac:dyDescent="0.15">
      <c r="A118" s="28"/>
      <c r="B118" s="31"/>
      <c r="C118" s="28"/>
      <c r="D118" s="28"/>
      <c r="E118" s="28"/>
      <c r="F118" s="28"/>
      <c r="G118" s="13" t="s">
        <v>2120</v>
      </c>
      <c r="H118" s="13" t="s">
        <v>540</v>
      </c>
      <c r="I118" s="28"/>
      <c r="J118" s="28"/>
      <c r="K118" s="28"/>
      <c r="L118" s="28"/>
      <c r="M118" s="28"/>
    </row>
    <row r="119" spans="1:15" ht="20.100000000000001" customHeight="1" x14ac:dyDescent="0.15">
      <c r="A119" s="28" t="s">
        <v>369</v>
      </c>
      <c r="B119" s="28"/>
      <c r="C119" s="13" t="s">
        <v>471</v>
      </c>
      <c r="D119" s="13" t="s">
        <v>30</v>
      </c>
      <c r="E119" s="13" t="s">
        <v>472</v>
      </c>
      <c r="F119" s="13" t="s">
        <v>473</v>
      </c>
      <c r="G119" s="13" t="s">
        <v>474</v>
      </c>
      <c r="H119" s="13" t="s">
        <v>511</v>
      </c>
      <c r="I119" s="13" t="s">
        <v>512</v>
      </c>
      <c r="J119" s="13" t="s">
        <v>513</v>
      </c>
      <c r="K119" s="13" t="s">
        <v>514</v>
      </c>
      <c r="L119" s="13" t="s">
        <v>515</v>
      </c>
      <c r="M119" s="13" t="s">
        <v>592</v>
      </c>
    </row>
    <row r="120" spans="1:15" ht="20.100000000000001" customHeight="1" x14ac:dyDescent="0.15">
      <c r="A120" s="32" t="s">
        <v>2105</v>
      </c>
      <c r="B120" s="32"/>
      <c r="C120" s="13" t="s">
        <v>2128</v>
      </c>
      <c r="D120" s="13" t="s">
        <v>2140</v>
      </c>
      <c r="E120" s="6">
        <v>28091242.989999998</v>
      </c>
      <c r="F120" s="6">
        <v>1</v>
      </c>
      <c r="G120" s="13"/>
      <c r="H120" s="6">
        <v>0</v>
      </c>
      <c r="I120" s="6">
        <v>28091242.989999998</v>
      </c>
      <c r="J120" s="13" t="s">
        <v>2141</v>
      </c>
      <c r="K120" s="6">
        <v>12</v>
      </c>
      <c r="L120" s="6">
        <v>1</v>
      </c>
      <c r="M120" s="6">
        <v>421368.64</v>
      </c>
    </row>
    <row r="121" spans="1:15" ht="20.100000000000001" customHeight="1" x14ac:dyDescent="0.15">
      <c r="A121" s="32" t="s">
        <v>2106</v>
      </c>
      <c r="B121" s="32"/>
      <c r="C121" s="13" t="s">
        <v>2127</v>
      </c>
      <c r="D121" s="13" t="s">
        <v>2140</v>
      </c>
      <c r="E121" s="6">
        <v>2504886</v>
      </c>
      <c r="F121" s="6">
        <v>1</v>
      </c>
      <c r="G121" s="13"/>
      <c r="H121" s="6">
        <v>0</v>
      </c>
      <c r="I121" s="6">
        <v>2504886</v>
      </c>
      <c r="J121" s="13" t="s">
        <v>2141</v>
      </c>
      <c r="K121" s="6">
        <v>12</v>
      </c>
      <c r="L121" s="6">
        <v>1</v>
      </c>
      <c r="M121" s="6">
        <v>37573.29</v>
      </c>
    </row>
    <row r="122" spans="1:15" ht="20.100000000000001" customHeight="1" x14ac:dyDescent="0.15">
      <c r="A122" s="32" t="s">
        <v>2106</v>
      </c>
      <c r="B122" s="32"/>
      <c r="C122" s="13" t="s">
        <v>2129</v>
      </c>
      <c r="D122" s="13" t="s">
        <v>2142</v>
      </c>
      <c r="E122" s="6">
        <v>882926</v>
      </c>
      <c r="F122" s="6">
        <v>1</v>
      </c>
      <c r="G122" s="13"/>
      <c r="H122" s="6">
        <v>0</v>
      </c>
      <c r="I122" s="6">
        <v>882926</v>
      </c>
      <c r="J122" s="13" t="s">
        <v>2143</v>
      </c>
      <c r="K122" s="6">
        <v>12</v>
      </c>
      <c r="L122" s="6">
        <v>1</v>
      </c>
      <c r="M122" s="6">
        <v>2648.78</v>
      </c>
    </row>
    <row r="123" spans="1:15" ht="20.100000000000001" customHeight="1" x14ac:dyDescent="0.15">
      <c r="A123" s="32" t="s">
        <v>2106</v>
      </c>
      <c r="B123" s="32"/>
      <c r="C123" s="13" t="s">
        <v>2130</v>
      </c>
      <c r="D123" s="13" t="s">
        <v>2140</v>
      </c>
      <c r="E123" s="6">
        <v>3704841</v>
      </c>
      <c r="F123" s="6">
        <v>1</v>
      </c>
      <c r="G123" s="13"/>
      <c r="H123" s="6">
        <v>0</v>
      </c>
      <c r="I123" s="6">
        <v>3704841</v>
      </c>
      <c r="J123" s="13" t="s">
        <v>2141</v>
      </c>
      <c r="K123" s="6">
        <v>12</v>
      </c>
      <c r="L123" s="6">
        <v>1</v>
      </c>
      <c r="M123" s="6">
        <v>55572.62</v>
      </c>
    </row>
    <row r="124" spans="1:15" ht="50.1" customHeight="1" x14ac:dyDescent="0.15">
      <c r="A124" s="32" t="s">
        <v>504</v>
      </c>
      <c r="B124" s="32"/>
      <c r="C124" s="13" t="s">
        <v>53</v>
      </c>
      <c r="D124" s="13" t="s">
        <v>53</v>
      </c>
      <c r="E124" s="6">
        <f>SUM(E120:E123)</f>
        <v>35183895.989999995</v>
      </c>
      <c r="F124" s="13" t="s">
        <v>53</v>
      </c>
      <c r="G124" s="13" t="s">
        <v>53</v>
      </c>
      <c r="H124" s="6">
        <f>SUM(H120:H123)</f>
        <v>0</v>
      </c>
      <c r="I124" s="6">
        <f>SUM(I120:I123)</f>
        <v>35183895.989999995</v>
      </c>
      <c r="J124" s="13" t="s">
        <v>53</v>
      </c>
      <c r="K124" s="13" t="s">
        <v>53</v>
      </c>
      <c r="L124" s="13" t="s">
        <v>53</v>
      </c>
      <c r="M124" s="6">
        <f>SUM(M120:M123)</f>
        <v>517163.33</v>
      </c>
    </row>
    <row r="125" spans="1:15" ht="9.9499999999999993" customHeight="1" x14ac:dyDescent="0.15"/>
    <row r="126" spans="1:15" ht="45" customHeight="1" x14ac:dyDescent="0.15">
      <c r="A126" s="28" t="s">
        <v>2125</v>
      </c>
      <c r="B126" s="28"/>
      <c r="C126" s="28" t="s">
        <v>2144</v>
      </c>
      <c r="D126" s="28" t="s">
        <v>2145</v>
      </c>
      <c r="E126" s="28" t="s">
        <v>2146</v>
      </c>
      <c r="F126" s="28"/>
      <c r="G126" s="28"/>
      <c r="H126" s="28"/>
      <c r="I126" s="28"/>
      <c r="J126" s="28"/>
      <c r="K126" s="28"/>
      <c r="L126" s="28"/>
      <c r="M126" s="28" t="s">
        <v>2147</v>
      </c>
      <c r="N126" s="28" t="s">
        <v>42</v>
      </c>
      <c r="O126" s="28" t="s">
        <v>2148</v>
      </c>
    </row>
    <row r="127" spans="1:15" ht="45" customHeight="1" x14ac:dyDescent="0.15">
      <c r="A127" s="28"/>
      <c r="B127" s="31"/>
      <c r="C127" s="28"/>
      <c r="D127" s="28"/>
      <c r="E127" s="28" t="s">
        <v>2149</v>
      </c>
      <c r="F127" s="28"/>
      <c r="G127" s="28" t="s">
        <v>2150</v>
      </c>
      <c r="H127" s="28"/>
      <c r="I127" s="28" t="s">
        <v>2151</v>
      </c>
      <c r="J127" s="28"/>
      <c r="K127" s="28" t="s">
        <v>2152</v>
      </c>
      <c r="L127" s="28"/>
      <c r="M127" s="28"/>
      <c r="N127" s="28"/>
      <c r="O127" s="28"/>
    </row>
    <row r="128" spans="1:15" ht="45" customHeight="1" x14ac:dyDescent="0.15">
      <c r="A128" s="28"/>
      <c r="B128" s="31"/>
      <c r="C128" s="28"/>
      <c r="D128" s="28"/>
      <c r="E128" s="13" t="s">
        <v>2120</v>
      </c>
      <c r="F128" s="13" t="s">
        <v>2153</v>
      </c>
      <c r="G128" s="13" t="s">
        <v>2120</v>
      </c>
      <c r="H128" s="13" t="s">
        <v>2153</v>
      </c>
      <c r="I128" s="13" t="s">
        <v>2120</v>
      </c>
      <c r="J128" s="13" t="s">
        <v>540</v>
      </c>
      <c r="K128" s="13" t="s">
        <v>2120</v>
      </c>
      <c r="L128" s="13" t="s">
        <v>540</v>
      </c>
      <c r="M128" s="28"/>
      <c r="N128" s="28"/>
      <c r="O128" s="28"/>
    </row>
    <row r="129" spans="1:15" ht="20.100000000000001" customHeight="1" x14ac:dyDescent="0.15">
      <c r="A129" s="28" t="s">
        <v>369</v>
      </c>
      <c r="B129" s="28"/>
      <c r="C129" s="13" t="s">
        <v>771</v>
      </c>
      <c r="D129" s="13" t="s">
        <v>772</v>
      </c>
      <c r="E129" s="13" t="s">
        <v>1678</v>
      </c>
      <c r="F129" s="13" t="s">
        <v>1679</v>
      </c>
      <c r="G129" s="13" t="s">
        <v>1680</v>
      </c>
      <c r="H129" s="13" t="s">
        <v>1681</v>
      </c>
      <c r="I129" s="13" t="s">
        <v>1682</v>
      </c>
      <c r="J129" s="13" t="s">
        <v>1683</v>
      </c>
      <c r="K129" s="13" t="s">
        <v>1684</v>
      </c>
      <c r="L129" s="13" t="s">
        <v>1685</v>
      </c>
      <c r="M129" s="13" t="s">
        <v>1686</v>
      </c>
      <c r="N129" s="13" t="s">
        <v>1687</v>
      </c>
      <c r="O129" s="13" t="s">
        <v>1688</v>
      </c>
    </row>
    <row r="130" spans="1:15" ht="20.100000000000001" customHeight="1" x14ac:dyDescent="0.15">
      <c r="A130" s="28" t="s">
        <v>53</v>
      </c>
      <c r="B130" s="28"/>
      <c r="C130" s="13" t="s">
        <v>53</v>
      </c>
      <c r="D130" s="13" t="s">
        <v>53</v>
      </c>
      <c r="E130" s="13" t="s">
        <v>53</v>
      </c>
      <c r="F130" s="13" t="s">
        <v>53</v>
      </c>
      <c r="G130" s="13" t="s">
        <v>53</v>
      </c>
      <c r="H130" s="13" t="s">
        <v>53</v>
      </c>
      <c r="I130" s="13" t="s">
        <v>53</v>
      </c>
      <c r="J130" s="13" t="s">
        <v>53</v>
      </c>
      <c r="K130" s="13" t="s">
        <v>53</v>
      </c>
      <c r="L130" s="13" t="s">
        <v>53</v>
      </c>
      <c r="M130" s="13" t="s">
        <v>53</v>
      </c>
      <c r="N130" s="13" t="s">
        <v>53</v>
      </c>
      <c r="O130" s="13" t="s">
        <v>53</v>
      </c>
    </row>
    <row r="131" spans="1:15" ht="9.9499999999999993" customHeight="1" x14ac:dyDescent="0.15"/>
    <row r="132" spans="1:15" ht="45" customHeight="1" x14ac:dyDescent="0.15">
      <c r="A132" s="30" t="s">
        <v>2156</v>
      </c>
      <c r="B132" s="30"/>
      <c r="C132" s="30"/>
      <c r="D132" s="30"/>
      <c r="E132" s="30"/>
      <c r="F132" s="30"/>
      <c r="G132" s="30"/>
      <c r="H132" s="30"/>
      <c r="I132" s="30"/>
      <c r="J132" s="30"/>
      <c r="K132" s="30"/>
      <c r="L132" s="30"/>
      <c r="M132" s="30"/>
      <c r="N132" s="30"/>
      <c r="O132" s="30"/>
    </row>
    <row r="133" spans="1:15" ht="9.9499999999999993" customHeight="1" x14ac:dyDescent="0.15"/>
    <row r="134" spans="1:15" ht="45" customHeight="1" x14ac:dyDescent="0.15">
      <c r="A134" s="28" t="s">
        <v>41</v>
      </c>
      <c r="B134" s="28"/>
      <c r="C134" s="28" t="s">
        <v>701</v>
      </c>
      <c r="D134" s="28" t="s">
        <v>42</v>
      </c>
      <c r="E134" s="28" t="s">
        <v>45</v>
      </c>
      <c r="F134" s="28"/>
      <c r="G134" s="28"/>
    </row>
    <row r="135" spans="1:15" ht="45" customHeight="1" x14ac:dyDescent="0.15">
      <c r="A135" s="28"/>
      <c r="B135" s="31"/>
      <c r="C135" s="28"/>
      <c r="D135" s="28"/>
      <c r="E135" s="13" t="s">
        <v>468</v>
      </c>
      <c r="F135" s="13" t="s">
        <v>469</v>
      </c>
      <c r="G135" s="13" t="s">
        <v>470</v>
      </c>
    </row>
    <row r="136" spans="1:15" ht="20.100000000000001" customHeight="1" x14ac:dyDescent="0.15">
      <c r="A136" s="28" t="s">
        <v>369</v>
      </c>
      <c r="B136" s="28"/>
      <c r="C136" s="13" t="s">
        <v>471</v>
      </c>
      <c r="D136" s="13" t="s">
        <v>30</v>
      </c>
      <c r="E136" s="13" t="s">
        <v>472</v>
      </c>
      <c r="F136" s="13" t="s">
        <v>473</v>
      </c>
      <c r="G136" s="13" t="s">
        <v>474</v>
      </c>
    </row>
    <row r="137" spans="1:15" ht="20.100000000000001" customHeight="1" x14ac:dyDescent="0.15">
      <c r="A137" s="32" t="s">
        <v>2157</v>
      </c>
      <c r="B137" s="32"/>
      <c r="C137" s="13" t="s">
        <v>219</v>
      </c>
      <c r="D137" s="13" t="s">
        <v>51</v>
      </c>
      <c r="E137" s="6">
        <v>624360.38</v>
      </c>
      <c r="F137" s="6">
        <v>624360.38</v>
      </c>
      <c r="G137" s="6">
        <v>624360.38</v>
      </c>
    </row>
    <row r="138" spans="1:15" ht="9.9499999999999993" customHeight="1" x14ac:dyDescent="0.15"/>
    <row r="139" spans="1:15" ht="45" customHeight="1" x14ac:dyDescent="0.15">
      <c r="A139" s="30" t="s">
        <v>2158</v>
      </c>
      <c r="B139" s="30"/>
      <c r="C139" s="30"/>
      <c r="D139" s="30"/>
      <c r="E139" s="30"/>
      <c r="F139" s="30"/>
      <c r="G139" s="30"/>
      <c r="H139" s="30"/>
      <c r="I139" s="30"/>
      <c r="J139" s="30"/>
      <c r="K139" s="30"/>
      <c r="L139" s="30"/>
      <c r="M139" s="30"/>
      <c r="N139" s="30"/>
      <c r="O139" s="30"/>
    </row>
    <row r="140" spans="1:15" ht="9.9499999999999993" customHeight="1" x14ac:dyDescent="0.15"/>
    <row r="141" spans="1:15" ht="45" customHeight="1" x14ac:dyDescent="0.15">
      <c r="A141" s="28" t="s">
        <v>41</v>
      </c>
      <c r="B141" s="28"/>
      <c r="C141" s="28" t="s">
        <v>42</v>
      </c>
      <c r="D141" s="28" t="s">
        <v>45</v>
      </c>
      <c r="E141" s="28"/>
      <c r="F141" s="28"/>
    </row>
    <row r="142" spans="1:15" ht="45" customHeight="1" x14ac:dyDescent="0.15">
      <c r="A142" s="28"/>
      <c r="B142" s="31"/>
      <c r="C142" s="28"/>
      <c r="D142" s="13" t="s">
        <v>468</v>
      </c>
      <c r="E142" s="13" t="s">
        <v>469</v>
      </c>
      <c r="F142" s="13" t="s">
        <v>470</v>
      </c>
    </row>
    <row r="143" spans="1:15" ht="20.100000000000001" customHeight="1" x14ac:dyDescent="0.15">
      <c r="A143" s="28" t="s">
        <v>369</v>
      </c>
      <c r="B143" s="28"/>
      <c r="C143" s="13" t="s">
        <v>471</v>
      </c>
      <c r="D143" s="13" t="s">
        <v>30</v>
      </c>
      <c r="E143" s="13" t="s">
        <v>472</v>
      </c>
      <c r="F143" s="13" t="s">
        <v>473</v>
      </c>
    </row>
    <row r="144" spans="1:15" ht="20.100000000000001" customHeight="1" x14ac:dyDescent="0.15">
      <c r="A144" s="32" t="s">
        <v>706</v>
      </c>
      <c r="B144" s="32"/>
      <c r="C144" s="13" t="s">
        <v>51</v>
      </c>
      <c r="D144" s="6">
        <v>624360.38</v>
      </c>
      <c r="E144" s="6">
        <v>624360.38</v>
      </c>
      <c r="F144" s="6">
        <v>624360.38</v>
      </c>
    </row>
  </sheetData>
  <sheetProtection password="8113" sheet="1" objects="1" scenarios="1"/>
  <mergeCells count="198">
    <mergeCell ref="A143:B143"/>
    <mergeCell ref="A144:B144"/>
    <mergeCell ref="A136:B136"/>
    <mergeCell ref="A137:B137"/>
    <mergeCell ref="A139:O139"/>
    <mergeCell ref="A141:B142"/>
    <mergeCell ref="C141:C142"/>
    <mergeCell ref="D141:F141"/>
    <mergeCell ref="A129:B129"/>
    <mergeCell ref="A130:B130"/>
    <mergeCell ref="A132:O132"/>
    <mergeCell ref="A134:B135"/>
    <mergeCell ref="C134:C135"/>
    <mergeCell ref="D134:D135"/>
    <mergeCell ref="E134:G134"/>
    <mergeCell ref="M126:M128"/>
    <mergeCell ref="N126:N128"/>
    <mergeCell ref="O126:O128"/>
    <mergeCell ref="E127:F127"/>
    <mergeCell ref="G127:H127"/>
    <mergeCell ref="I127:J127"/>
    <mergeCell ref="K127:L127"/>
    <mergeCell ref="A124:B124"/>
    <mergeCell ref="A126:B128"/>
    <mergeCell ref="C126:C128"/>
    <mergeCell ref="D126:D128"/>
    <mergeCell ref="E126:L126"/>
    <mergeCell ref="A119:B119"/>
    <mergeCell ref="A120:B120"/>
    <mergeCell ref="A121:B121"/>
    <mergeCell ref="A122:B122"/>
    <mergeCell ref="A123:B123"/>
    <mergeCell ref="A112:B112"/>
    <mergeCell ref="A113:B113"/>
    <mergeCell ref="A115:O115"/>
    <mergeCell ref="A117:B118"/>
    <mergeCell ref="C117:C118"/>
    <mergeCell ref="D117:D118"/>
    <mergeCell ref="E117:E118"/>
    <mergeCell ref="F117:F118"/>
    <mergeCell ref="G117:H117"/>
    <mergeCell ref="I117:I118"/>
    <mergeCell ref="J117:J118"/>
    <mergeCell ref="K117:K118"/>
    <mergeCell ref="L117:L118"/>
    <mergeCell ref="M117:M118"/>
    <mergeCell ref="M109:M111"/>
    <mergeCell ref="N109:N111"/>
    <mergeCell ref="O109:O111"/>
    <mergeCell ref="E110:F110"/>
    <mergeCell ref="G110:H110"/>
    <mergeCell ref="I110:J110"/>
    <mergeCell ref="K110:L110"/>
    <mergeCell ref="A107:B107"/>
    <mergeCell ref="A109:B111"/>
    <mergeCell ref="C109:C111"/>
    <mergeCell ref="D109:D111"/>
    <mergeCell ref="E109:L109"/>
    <mergeCell ref="A102:B102"/>
    <mergeCell ref="A103:B103"/>
    <mergeCell ref="A104:B104"/>
    <mergeCell ref="A105:B105"/>
    <mergeCell ref="A106:B106"/>
    <mergeCell ref="A95:B95"/>
    <mergeCell ref="A96:B96"/>
    <mergeCell ref="A98:O98"/>
    <mergeCell ref="A100:B101"/>
    <mergeCell ref="C100:C101"/>
    <mergeCell ref="D100:D101"/>
    <mergeCell ref="E100:E101"/>
    <mergeCell ref="F100:F101"/>
    <mergeCell ref="G100:H100"/>
    <mergeCell ref="I100:I101"/>
    <mergeCell ref="J100:J101"/>
    <mergeCell ref="K100:K101"/>
    <mergeCell ref="L100:L101"/>
    <mergeCell ref="M100:M101"/>
    <mergeCell ref="M92:M94"/>
    <mergeCell ref="N92:N94"/>
    <mergeCell ref="O92:O94"/>
    <mergeCell ref="E93:F93"/>
    <mergeCell ref="G93:H93"/>
    <mergeCell ref="I93:J93"/>
    <mergeCell ref="K93:L93"/>
    <mergeCell ref="A90:B90"/>
    <mergeCell ref="A92:B94"/>
    <mergeCell ref="C92:C94"/>
    <mergeCell ref="D92:D94"/>
    <mergeCell ref="E92:L92"/>
    <mergeCell ref="A85:B85"/>
    <mergeCell ref="A86:B86"/>
    <mergeCell ref="A87:B87"/>
    <mergeCell ref="A88:B88"/>
    <mergeCell ref="A89:B89"/>
    <mergeCell ref="A81:O81"/>
    <mergeCell ref="A83:B84"/>
    <mergeCell ref="C83:C84"/>
    <mergeCell ref="D83:D84"/>
    <mergeCell ref="E83:E84"/>
    <mergeCell ref="F83:F84"/>
    <mergeCell ref="G83:H83"/>
    <mergeCell ref="I83:I84"/>
    <mergeCell ref="J83:J84"/>
    <mergeCell ref="K83:K84"/>
    <mergeCell ref="L83:L84"/>
    <mergeCell ref="M83:M84"/>
    <mergeCell ref="A74:B74"/>
    <mergeCell ref="A75:B75"/>
    <mergeCell ref="A76:B76"/>
    <mergeCell ref="A77:B77"/>
    <mergeCell ref="A78:B78"/>
    <mergeCell ref="A70:O70"/>
    <mergeCell ref="A72:B73"/>
    <mergeCell ref="C72:C73"/>
    <mergeCell ref="D72:D73"/>
    <mergeCell ref="E72:G72"/>
    <mergeCell ref="O63:O64"/>
    <mergeCell ref="A65:B65"/>
    <mergeCell ref="A66:B66"/>
    <mergeCell ref="A67:B67"/>
    <mergeCell ref="A68:B68"/>
    <mergeCell ref="I63:I64"/>
    <mergeCell ref="J63:J64"/>
    <mergeCell ref="K63:L63"/>
    <mergeCell ref="M63:M64"/>
    <mergeCell ref="N63:N64"/>
    <mergeCell ref="A63:B64"/>
    <mergeCell ref="C63:D63"/>
    <mergeCell ref="E63:F63"/>
    <mergeCell ref="G63:G64"/>
    <mergeCell ref="H63:H64"/>
    <mergeCell ref="A56:B56"/>
    <mergeCell ref="A57:B57"/>
    <mergeCell ref="A58:B58"/>
    <mergeCell ref="A59:B59"/>
    <mergeCell ref="A61:O61"/>
    <mergeCell ref="A52:O52"/>
    <mergeCell ref="A54:B55"/>
    <mergeCell ref="C54:D54"/>
    <mergeCell ref="E54:F54"/>
    <mergeCell ref="G54:G55"/>
    <mergeCell ref="H54:H55"/>
    <mergeCell ref="I54:I55"/>
    <mergeCell ref="J54:J55"/>
    <mergeCell ref="K54:L54"/>
    <mergeCell ref="M54:M55"/>
    <mergeCell ref="N54:N55"/>
    <mergeCell ref="O54:O55"/>
    <mergeCell ref="O45:O46"/>
    <mergeCell ref="A47:B47"/>
    <mergeCell ref="A48:B48"/>
    <mergeCell ref="A49:B49"/>
    <mergeCell ref="A50:B50"/>
    <mergeCell ref="I45:I46"/>
    <mergeCell ref="J45:J46"/>
    <mergeCell ref="K45:L45"/>
    <mergeCell ref="M45:M46"/>
    <mergeCell ref="N45:N46"/>
    <mergeCell ref="A45:B46"/>
    <mergeCell ref="C45:D45"/>
    <mergeCell ref="E45:F45"/>
    <mergeCell ref="G45:G46"/>
    <mergeCell ref="H45:H46"/>
    <mergeCell ref="A38:B38"/>
    <mergeCell ref="A39:B39"/>
    <mergeCell ref="A40:B40"/>
    <mergeCell ref="A42:O42"/>
    <mergeCell ref="A43:O43"/>
    <mergeCell ref="A33:O33"/>
    <mergeCell ref="A35:B36"/>
    <mergeCell ref="C35:C36"/>
    <mergeCell ref="D35:F35"/>
    <mergeCell ref="A37:B37"/>
    <mergeCell ref="A27:B27"/>
    <mergeCell ref="A28:B28"/>
    <mergeCell ref="A29:B29"/>
    <mergeCell ref="A30:B30"/>
    <mergeCell ref="A31:B31"/>
    <mergeCell ref="A21:B21"/>
    <mergeCell ref="A23:O23"/>
    <mergeCell ref="A25:B26"/>
    <mergeCell ref="C25:C26"/>
    <mergeCell ref="D25:F25"/>
    <mergeCell ref="A16:B16"/>
    <mergeCell ref="A17:B17"/>
    <mergeCell ref="A18:B18"/>
    <mergeCell ref="A19:B19"/>
    <mergeCell ref="A20:B20"/>
    <mergeCell ref="A11:O11"/>
    <mergeCell ref="A13:B14"/>
    <mergeCell ref="C13:C14"/>
    <mergeCell ref="D13:F13"/>
    <mergeCell ref="A15:B15"/>
    <mergeCell ref="A2:O2"/>
    <mergeCell ref="A4:M4"/>
    <mergeCell ref="B7:M7"/>
    <mergeCell ref="B8:M8"/>
    <mergeCell ref="B9:M9"/>
  </mergeCells>
  <phoneticPr fontId="0" type="noConversion"/>
  <pageMargins left="0.4" right="0.4" top="0.4" bottom="0.4" header="0.1" footer="0.1"/>
  <pageSetup paperSize="9" fitToHeight="0" orientation="landscape" verticalDpi="0"/>
  <headerFooter>
    <oddHeader>&amp;R&amp;L&amp;"Verdana,Полужирный"&amp;K000000&amp;R&amp;"Verdana,Полужирный"&amp;K00-014Подготовлено в ЭС РАМЗЭС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R218"/>
  <sheetViews>
    <sheetView workbookViewId="0"/>
  </sheetViews>
  <sheetFormatPr defaultRowHeight="10.5" x14ac:dyDescent="0.15"/>
  <cols>
    <col min="1" max="2" width="22.85546875" customWidth="1"/>
    <col min="3" max="18" width="17.140625" customWidth="1"/>
  </cols>
  <sheetData>
    <row r="1" spans="1:18" ht="9.9499999999999993" customHeight="1" x14ac:dyDescent="0.15"/>
    <row r="2" spans="1:18" ht="45" customHeight="1" x14ac:dyDescent="0.15">
      <c r="A2" s="27" t="s">
        <v>2159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</row>
    <row r="3" spans="1:18" ht="30" customHeight="1" x14ac:dyDescent="0.15">
      <c r="R3" s="13" t="s">
        <v>18</v>
      </c>
    </row>
    <row r="4" spans="1:18" ht="30" customHeight="1" x14ac:dyDescent="0.15">
      <c r="A4" s="19" t="s">
        <v>17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9" t="s">
        <v>19</v>
      </c>
      <c r="R4" s="13" t="s">
        <v>20</v>
      </c>
    </row>
    <row r="5" spans="1:18" ht="30" customHeight="1" x14ac:dyDescent="0.15">
      <c r="Q5" s="9" t="s">
        <v>23</v>
      </c>
      <c r="R5" s="13" t="s">
        <v>24</v>
      </c>
    </row>
    <row r="6" spans="1:18" ht="30" customHeight="1" x14ac:dyDescent="0.15">
      <c r="Q6" s="9" t="s">
        <v>27</v>
      </c>
      <c r="R6" s="13" t="s">
        <v>28</v>
      </c>
    </row>
    <row r="7" spans="1:18" ht="39.950000000000003" customHeight="1" x14ac:dyDescent="0.15">
      <c r="A7" s="3" t="s">
        <v>21</v>
      </c>
      <c r="B7" s="29" t="s">
        <v>22</v>
      </c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9" t="s">
        <v>31</v>
      </c>
      <c r="R7" s="13" t="s">
        <v>32</v>
      </c>
    </row>
    <row r="8" spans="1:18" ht="30" customHeight="1" x14ac:dyDescent="0.15">
      <c r="A8" s="3" t="s">
        <v>29</v>
      </c>
      <c r="B8" s="29" t="s">
        <v>30</v>
      </c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9"/>
      <c r="R8" s="13"/>
    </row>
    <row r="9" spans="1:18" ht="30" customHeight="1" x14ac:dyDescent="0.15">
      <c r="A9" s="3" t="s">
        <v>465</v>
      </c>
      <c r="B9" s="26" t="s">
        <v>466</v>
      </c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9" t="s">
        <v>38</v>
      </c>
      <c r="R9" s="13" t="s">
        <v>39</v>
      </c>
    </row>
    <row r="10" spans="1:18" ht="9.9499999999999993" customHeight="1" x14ac:dyDescent="0.15"/>
    <row r="11" spans="1:18" ht="45" customHeight="1" x14ac:dyDescent="0.15">
      <c r="A11" s="30" t="s">
        <v>2160</v>
      </c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</row>
    <row r="12" spans="1:18" ht="9.9499999999999993" customHeight="1" x14ac:dyDescent="0.15"/>
    <row r="13" spans="1:18" ht="45" customHeight="1" x14ac:dyDescent="0.15">
      <c r="A13" s="28" t="s">
        <v>41</v>
      </c>
      <c r="B13" s="28"/>
      <c r="C13" s="28" t="s">
        <v>42</v>
      </c>
      <c r="D13" s="28" t="s">
        <v>45</v>
      </c>
      <c r="E13" s="28"/>
      <c r="F13" s="28"/>
    </row>
    <row r="14" spans="1:18" ht="45" customHeight="1" x14ac:dyDescent="0.15">
      <c r="A14" s="28"/>
      <c r="B14" s="31"/>
      <c r="C14" s="28"/>
      <c r="D14" s="13" t="s">
        <v>468</v>
      </c>
      <c r="E14" s="13" t="s">
        <v>469</v>
      </c>
      <c r="F14" s="13" t="s">
        <v>470</v>
      </c>
    </row>
    <row r="15" spans="1:18" ht="20.100000000000001" customHeight="1" x14ac:dyDescent="0.15">
      <c r="A15" s="28" t="s">
        <v>369</v>
      </c>
      <c r="B15" s="28"/>
      <c r="C15" s="13" t="s">
        <v>471</v>
      </c>
      <c r="D15" s="13" t="s">
        <v>30</v>
      </c>
      <c r="E15" s="13" t="s">
        <v>472</v>
      </c>
      <c r="F15" s="13" t="s">
        <v>473</v>
      </c>
    </row>
    <row r="16" spans="1:18" ht="39.950000000000003" customHeight="1" x14ac:dyDescent="0.15">
      <c r="A16" s="32" t="s">
        <v>477</v>
      </c>
      <c r="B16" s="32"/>
      <c r="C16" s="13" t="s">
        <v>476</v>
      </c>
      <c r="D16" s="6">
        <v>0</v>
      </c>
      <c r="E16" s="6">
        <v>0</v>
      </c>
      <c r="F16" s="6">
        <v>0</v>
      </c>
    </row>
    <row r="17" spans="1:18" ht="39.950000000000003" customHeight="1" x14ac:dyDescent="0.15">
      <c r="A17" s="32" t="s">
        <v>599</v>
      </c>
      <c r="B17" s="32"/>
      <c r="C17" s="13" t="s">
        <v>478</v>
      </c>
      <c r="D17" s="6">
        <v>0</v>
      </c>
      <c r="E17" s="6">
        <v>0</v>
      </c>
      <c r="F17" s="6">
        <v>0</v>
      </c>
    </row>
    <row r="18" spans="1:18" ht="39.950000000000003" customHeight="1" x14ac:dyDescent="0.15">
      <c r="A18" s="32" t="s">
        <v>2161</v>
      </c>
      <c r="B18" s="32"/>
      <c r="C18" s="13" t="s">
        <v>480</v>
      </c>
      <c r="D18" s="6">
        <v>54743.77</v>
      </c>
      <c r="E18" s="6">
        <v>50168</v>
      </c>
      <c r="F18" s="6">
        <v>50168</v>
      </c>
    </row>
    <row r="19" spans="1:18" ht="39.950000000000003" customHeight="1" x14ac:dyDescent="0.15">
      <c r="A19" s="32" t="s">
        <v>483</v>
      </c>
      <c r="B19" s="32"/>
      <c r="C19" s="13" t="s">
        <v>482</v>
      </c>
      <c r="D19" s="6">
        <v>0</v>
      </c>
      <c r="E19" s="6">
        <v>0</v>
      </c>
      <c r="F19" s="6">
        <v>0</v>
      </c>
    </row>
    <row r="20" spans="1:18" ht="39.950000000000003" customHeight="1" x14ac:dyDescent="0.15">
      <c r="A20" s="32" t="s">
        <v>601</v>
      </c>
      <c r="B20" s="32"/>
      <c r="C20" s="13" t="s">
        <v>484</v>
      </c>
      <c r="D20" s="6">
        <v>0</v>
      </c>
      <c r="E20" s="6">
        <v>0</v>
      </c>
      <c r="F20" s="6">
        <v>0</v>
      </c>
    </row>
    <row r="21" spans="1:18" ht="50.1" customHeight="1" x14ac:dyDescent="0.15">
      <c r="A21" s="32" t="s">
        <v>2162</v>
      </c>
      <c r="B21" s="32"/>
      <c r="C21" s="13" t="s">
        <v>486</v>
      </c>
      <c r="D21" s="6">
        <f>D16-D17+D18-D19+D20</f>
        <v>54743.77</v>
      </c>
      <c r="E21" s="6">
        <f>E16-E17+E18-E19+E20</f>
        <v>50168</v>
      </c>
      <c r="F21" s="6">
        <f>F16-F17+F18-F19+F20</f>
        <v>50168</v>
      </c>
    </row>
    <row r="22" spans="1:18" ht="9.9499999999999993" customHeight="1" x14ac:dyDescent="0.15"/>
    <row r="23" spans="1:18" ht="45" customHeight="1" x14ac:dyDescent="0.15">
      <c r="A23" s="30" t="s">
        <v>2163</v>
      </c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</row>
    <row r="24" spans="1:18" ht="9.9499999999999993" customHeight="1" x14ac:dyDescent="0.15"/>
    <row r="25" spans="1:18" ht="45" customHeight="1" x14ac:dyDescent="0.15">
      <c r="A25" s="28" t="s">
        <v>41</v>
      </c>
      <c r="B25" s="28"/>
      <c r="C25" s="28" t="s">
        <v>42</v>
      </c>
      <c r="D25" s="28" t="s">
        <v>45</v>
      </c>
      <c r="E25" s="28"/>
      <c r="F25" s="28"/>
    </row>
    <row r="26" spans="1:18" ht="45" customHeight="1" x14ac:dyDescent="0.15">
      <c r="A26" s="28"/>
      <c r="B26" s="31"/>
      <c r="C26" s="28"/>
      <c r="D26" s="13" t="s">
        <v>468</v>
      </c>
      <c r="E26" s="13" t="s">
        <v>469</v>
      </c>
      <c r="F26" s="13" t="s">
        <v>470</v>
      </c>
    </row>
    <row r="27" spans="1:18" ht="20.100000000000001" customHeight="1" x14ac:dyDescent="0.15">
      <c r="A27" s="28" t="s">
        <v>369</v>
      </c>
      <c r="B27" s="28"/>
      <c r="C27" s="13" t="s">
        <v>471</v>
      </c>
      <c r="D27" s="13" t="s">
        <v>30</v>
      </c>
      <c r="E27" s="13" t="s">
        <v>472</v>
      </c>
      <c r="F27" s="13" t="s">
        <v>473</v>
      </c>
    </row>
    <row r="28" spans="1:18" ht="39.950000000000003" customHeight="1" x14ac:dyDescent="0.15">
      <c r="A28" s="32" t="s">
        <v>2164</v>
      </c>
      <c r="B28" s="32"/>
      <c r="C28" s="13" t="s">
        <v>476</v>
      </c>
      <c r="D28" s="6">
        <v>0</v>
      </c>
      <c r="E28" s="6">
        <v>0</v>
      </c>
      <c r="F28" s="6">
        <v>0</v>
      </c>
    </row>
    <row r="29" spans="1:18" ht="60" customHeight="1" x14ac:dyDescent="0.15">
      <c r="A29" s="32" t="s">
        <v>2165</v>
      </c>
      <c r="B29" s="32"/>
      <c r="C29" s="13" t="s">
        <v>478</v>
      </c>
      <c r="D29" s="6">
        <v>0</v>
      </c>
      <c r="E29" s="6">
        <v>0</v>
      </c>
      <c r="F29" s="6">
        <v>0</v>
      </c>
    </row>
    <row r="30" spans="1:18" ht="20.100000000000001" customHeight="1" x14ac:dyDescent="0.15">
      <c r="A30" s="32" t="s">
        <v>2166</v>
      </c>
      <c r="B30" s="32"/>
      <c r="C30" s="13" t="s">
        <v>480</v>
      </c>
      <c r="D30" s="6">
        <v>50168</v>
      </c>
      <c r="E30" s="6">
        <v>50168</v>
      </c>
      <c r="F30" s="6">
        <v>50168</v>
      </c>
    </row>
    <row r="31" spans="1:18" ht="60" customHeight="1" x14ac:dyDescent="0.15">
      <c r="A31" s="32" t="s">
        <v>2167</v>
      </c>
      <c r="B31" s="32"/>
      <c r="C31" s="13" t="s">
        <v>482</v>
      </c>
      <c r="D31" s="6">
        <v>0</v>
      </c>
      <c r="E31" s="6">
        <v>0</v>
      </c>
      <c r="F31" s="6">
        <v>0</v>
      </c>
    </row>
    <row r="32" spans="1:18" ht="20.100000000000001" customHeight="1" x14ac:dyDescent="0.15">
      <c r="A32" s="32" t="s">
        <v>2168</v>
      </c>
      <c r="B32" s="32"/>
      <c r="C32" s="13" t="s">
        <v>484</v>
      </c>
      <c r="D32" s="6">
        <v>4575.7700000000004</v>
      </c>
      <c r="E32" s="6">
        <v>0</v>
      </c>
      <c r="F32" s="6">
        <v>0</v>
      </c>
    </row>
    <row r="33" spans="1:18" ht="20.100000000000001" customHeight="1" x14ac:dyDescent="0.15">
      <c r="A33" s="32" t="s">
        <v>614</v>
      </c>
      <c r="B33" s="32"/>
      <c r="C33" s="13" t="s">
        <v>536</v>
      </c>
      <c r="D33" s="6">
        <v>0</v>
      </c>
      <c r="E33" s="6">
        <v>0</v>
      </c>
      <c r="F33" s="6">
        <v>0</v>
      </c>
    </row>
    <row r="34" spans="1:18" ht="50.1" customHeight="1" x14ac:dyDescent="0.15">
      <c r="A34" s="32" t="s">
        <v>504</v>
      </c>
      <c r="B34" s="32"/>
      <c r="C34" s="13" t="s">
        <v>486</v>
      </c>
      <c r="D34" s="6">
        <f>SUM(D28:D33)</f>
        <v>54743.770000000004</v>
      </c>
      <c r="E34" s="6">
        <f>SUM(E28:E33)</f>
        <v>50168</v>
      </c>
      <c r="F34" s="6">
        <f>SUM(F28:F33)</f>
        <v>50168</v>
      </c>
    </row>
    <row r="35" spans="1:18" ht="9.9499999999999993" customHeight="1" x14ac:dyDescent="0.15"/>
    <row r="36" spans="1:18" ht="45" customHeight="1" x14ac:dyDescent="0.15">
      <c r="A36" s="30" t="s">
        <v>2169</v>
      </c>
      <c r="B36" s="30"/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</row>
    <row r="37" spans="1:18" ht="45" customHeight="1" x14ac:dyDescent="0.15">
      <c r="A37" s="30" t="s">
        <v>2170</v>
      </c>
      <c r="B37" s="30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</row>
    <row r="38" spans="1:18" ht="9.9499999999999993" customHeight="1" x14ac:dyDescent="0.15"/>
    <row r="39" spans="1:18" ht="60" customHeight="1" x14ac:dyDescent="0.15">
      <c r="A39" s="28" t="s">
        <v>2171</v>
      </c>
      <c r="B39" s="28"/>
      <c r="C39" s="28" t="s">
        <v>2172</v>
      </c>
      <c r="D39" s="28" t="s">
        <v>2173</v>
      </c>
      <c r="E39" s="28" t="s">
        <v>42</v>
      </c>
      <c r="F39" s="28" t="s">
        <v>2174</v>
      </c>
      <c r="G39" s="28"/>
      <c r="H39" s="28" t="s">
        <v>2175</v>
      </c>
      <c r="I39" s="28" t="s">
        <v>2176</v>
      </c>
      <c r="J39" s="28" t="s">
        <v>2177</v>
      </c>
      <c r="K39" s="28" t="s">
        <v>2178</v>
      </c>
      <c r="L39" s="28"/>
      <c r="M39" s="28" t="s">
        <v>2179</v>
      </c>
      <c r="N39" s="28"/>
      <c r="O39" s="28" t="s">
        <v>2180</v>
      </c>
      <c r="P39" s="28"/>
      <c r="Q39" s="28"/>
      <c r="R39" s="28" t="s">
        <v>2177</v>
      </c>
    </row>
    <row r="40" spans="1:18" ht="99.95" customHeight="1" x14ac:dyDescent="0.15">
      <c r="A40" s="28"/>
      <c r="B40" s="31"/>
      <c r="C40" s="28"/>
      <c r="D40" s="28"/>
      <c r="E40" s="28"/>
      <c r="F40" s="13" t="s">
        <v>2181</v>
      </c>
      <c r="G40" s="13" t="s">
        <v>2182</v>
      </c>
      <c r="H40" s="28"/>
      <c r="I40" s="28"/>
      <c r="J40" s="28"/>
      <c r="K40" s="13" t="s">
        <v>2183</v>
      </c>
      <c r="L40" s="13" t="s">
        <v>2184</v>
      </c>
      <c r="M40" s="13" t="s">
        <v>2185</v>
      </c>
      <c r="N40" s="13" t="s">
        <v>2186</v>
      </c>
      <c r="O40" s="13" t="s">
        <v>2187</v>
      </c>
      <c r="P40" s="13" t="s">
        <v>2188</v>
      </c>
      <c r="Q40" s="13" t="s">
        <v>2189</v>
      </c>
      <c r="R40" s="28"/>
    </row>
    <row r="41" spans="1:18" ht="20.100000000000001" customHeight="1" x14ac:dyDescent="0.15">
      <c r="A41" s="28" t="s">
        <v>369</v>
      </c>
      <c r="B41" s="28"/>
      <c r="C41" s="13" t="s">
        <v>471</v>
      </c>
      <c r="D41" s="13" t="s">
        <v>30</v>
      </c>
      <c r="E41" s="13" t="s">
        <v>472</v>
      </c>
      <c r="F41" s="13" t="s">
        <v>473</v>
      </c>
      <c r="G41" s="13" t="s">
        <v>474</v>
      </c>
      <c r="H41" s="13" t="s">
        <v>511</v>
      </c>
      <c r="I41" s="13" t="s">
        <v>512</v>
      </c>
      <c r="J41" s="13" t="s">
        <v>513</v>
      </c>
      <c r="K41" s="13" t="s">
        <v>514</v>
      </c>
      <c r="L41" s="13" t="s">
        <v>515</v>
      </c>
      <c r="M41" s="13" t="s">
        <v>592</v>
      </c>
      <c r="N41" s="13" t="s">
        <v>771</v>
      </c>
      <c r="O41" s="13" t="s">
        <v>772</v>
      </c>
      <c r="P41" s="13" t="s">
        <v>1678</v>
      </c>
      <c r="Q41" s="13" t="s">
        <v>1679</v>
      </c>
      <c r="R41" s="13" t="s">
        <v>1680</v>
      </c>
    </row>
    <row r="42" spans="1:18" ht="20.100000000000001" customHeight="1" x14ac:dyDescent="0.15">
      <c r="A42" s="28" t="s">
        <v>53</v>
      </c>
      <c r="B42" s="28"/>
      <c r="C42" s="13" t="s">
        <v>53</v>
      </c>
      <c r="D42" s="13" t="s">
        <v>53</v>
      </c>
      <c r="E42" s="13" t="s">
        <v>53</v>
      </c>
      <c r="F42" s="13" t="s">
        <v>53</v>
      </c>
      <c r="G42" s="13" t="s">
        <v>53</v>
      </c>
      <c r="H42" s="13" t="s">
        <v>53</v>
      </c>
      <c r="I42" s="13" t="s">
        <v>53</v>
      </c>
      <c r="J42" s="13" t="s">
        <v>53</v>
      </c>
      <c r="K42" s="13" t="s">
        <v>53</v>
      </c>
      <c r="L42" s="13" t="s">
        <v>53</v>
      </c>
      <c r="M42" s="13" t="s">
        <v>53</v>
      </c>
      <c r="N42" s="13" t="s">
        <v>53</v>
      </c>
      <c r="O42" s="13" t="s">
        <v>53</v>
      </c>
      <c r="P42" s="13" t="s">
        <v>53</v>
      </c>
      <c r="Q42" s="13" t="s">
        <v>53</v>
      </c>
      <c r="R42" s="13" t="s">
        <v>53</v>
      </c>
    </row>
    <row r="43" spans="1:18" ht="9.9499999999999993" customHeight="1" x14ac:dyDescent="0.15"/>
    <row r="44" spans="1:18" ht="45" customHeight="1" x14ac:dyDescent="0.15">
      <c r="A44" s="30" t="s">
        <v>2169</v>
      </c>
      <c r="B44" s="30"/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</row>
    <row r="45" spans="1:18" ht="45" customHeight="1" x14ac:dyDescent="0.15">
      <c r="A45" s="30" t="s">
        <v>2190</v>
      </c>
      <c r="B45" s="30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</row>
    <row r="46" spans="1:18" ht="9.9499999999999993" customHeight="1" x14ac:dyDescent="0.15"/>
    <row r="47" spans="1:18" ht="60" customHeight="1" x14ac:dyDescent="0.15">
      <c r="A47" s="28" t="s">
        <v>2171</v>
      </c>
      <c r="B47" s="28"/>
      <c r="C47" s="28" t="s">
        <v>2172</v>
      </c>
      <c r="D47" s="28" t="s">
        <v>2173</v>
      </c>
      <c r="E47" s="28" t="s">
        <v>42</v>
      </c>
      <c r="F47" s="28" t="s">
        <v>2174</v>
      </c>
      <c r="G47" s="28"/>
      <c r="H47" s="28" t="s">
        <v>2175</v>
      </c>
      <c r="I47" s="28" t="s">
        <v>2176</v>
      </c>
      <c r="J47" s="28" t="s">
        <v>2177</v>
      </c>
      <c r="K47" s="28" t="s">
        <v>2178</v>
      </c>
      <c r="L47" s="28"/>
      <c r="M47" s="28" t="s">
        <v>2179</v>
      </c>
      <c r="N47" s="28"/>
      <c r="O47" s="28" t="s">
        <v>2180</v>
      </c>
      <c r="P47" s="28"/>
      <c r="Q47" s="28"/>
      <c r="R47" s="28" t="s">
        <v>2177</v>
      </c>
    </row>
    <row r="48" spans="1:18" ht="99.95" customHeight="1" x14ac:dyDescent="0.15">
      <c r="A48" s="28"/>
      <c r="B48" s="31"/>
      <c r="C48" s="28"/>
      <c r="D48" s="28"/>
      <c r="E48" s="28"/>
      <c r="F48" s="13" t="s">
        <v>2181</v>
      </c>
      <c r="G48" s="13" t="s">
        <v>2182</v>
      </c>
      <c r="H48" s="28"/>
      <c r="I48" s="28"/>
      <c r="J48" s="28"/>
      <c r="K48" s="13" t="s">
        <v>2183</v>
      </c>
      <c r="L48" s="13" t="s">
        <v>2184</v>
      </c>
      <c r="M48" s="13" t="s">
        <v>2185</v>
      </c>
      <c r="N48" s="13" t="s">
        <v>2186</v>
      </c>
      <c r="O48" s="13" t="s">
        <v>2187</v>
      </c>
      <c r="P48" s="13" t="s">
        <v>2188</v>
      </c>
      <c r="Q48" s="13" t="s">
        <v>2189</v>
      </c>
      <c r="R48" s="28"/>
    </row>
    <row r="49" spans="1:18" ht="20.100000000000001" customHeight="1" x14ac:dyDescent="0.15">
      <c r="A49" s="28" t="s">
        <v>369</v>
      </c>
      <c r="B49" s="28"/>
      <c r="C49" s="13" t="s">
        <v>471</v>
      </c>
      <c r="D49" s="13" t="s">
        <v>30</v>
      </c>
      <c r="E49" s="13" t="s">
        <v>472</v>
      </c>
      <c r="F49" s="13" t="s">
        <v>473</v>
      </c>
      <c r="G49" s="13" t="s">
        <v>474</v>
      </c>
      <c r="H49" s="13" t="s">
        <v>511</v>
      </c>
      <c r="I49" s="13" t="s">
        <v>512</v>
      </c>
      <c r="J49" s="13" t="s">
        <v>513</v>
      </c>
      <c r="K49" s="13" t="s">
        <v>514</v>
      </c>
      <c r="L49" s="13" t="s">
        <v>515</v>
      </c>
      <c r="M49" s="13" t="s">
        <v>592</v>
      </c>
      <c r="N49" s="13" t="s">
        <v>771</v>
      </c>
      <c r="O49" s="13" t="s">
        <v>772</v>
      </c>
      <c r="P49" s="13" t="s">
        <v>1678</v>
      </c>
      <c r="Q49" s="13" t="s">
        <v>1679</v>
      </c>
      <c r="R49" s="13" t="s">
        <v>1680</v>
      </c>
    </row>
    <row r="50" spans="1:18" ht="20.100000000000001" customHeight="1" x14ac:dyDescent="0.15">
      <c r="A50" s="28" t="s">
        <v>53</v>
      </c>
      <c r="B50" s="28"/>
      <c r="C50" s="13" t="s">
        <v>53</v>
      </c>
      <c r="D50" s="13" t="s">
        <v>53</v>
      </c>
      <c r="E50" s="13" t="s">
        <v>53</v>
      </c>
      <c r="F50" s="13" t="s">
        <v>53</v>
      </c>
      <c r="G50" s="13" t="s">
        <v>53</v>
      </c>
      <c r="H50" s="13" t="s">
        <v>53</v>
      </c>
      <c r="I50" s="13" t="s">
        <v>53</v>
      </c>
      <c r="J50" s="13" t="s">
        <v>53</v>
      </c>
      <c r="K50" s="13" t="s">
        <v>53</v>
      </c>
      <c r="L50" s="13" t="s">
        <v>53</v>
      </c>
      <c r="M50" s="13" t="s">
        <v>53</v>
      </c>
      <c r="N50" s="13" t="s">
        <v>53</v>
      </c>
      <c r="O50" s="13" t="s">
        <v>53</v>
      </c>
      <c r="P50" s="13" t="s">
        <v>53</v>
      </c>
      <c r="Q50" s="13" t="s">
        <v>53</v>
      </c>
      <c r="R50" s="13" t="s">
        <v>53</v>
      </c>
    </row>
    <row r="51" spans="1:18" ht="9.9499999999999993" customHeight="1" x14ac:dyDescent="0.15"/>
    <row r="52" spans="1:18" ht="45" customHeight="1" x14ac:dyDescent="0.15">
      <c r="A52" s="30" t="s">
        <v>2169</v>
      </c>
      <c r="B52" s="30"/>
      <c r="C52" s="30"/>
      <c r="D52" s="30"/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</row>
    <row r="53" spans="1:18" ht="45" customHeight="1" x14ac:dyDescent="0.15">
      <c r="A53" s="30" t="s">
        <v>2191</v>
      </c>
      <c r="B53" s="30"/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</row>
    <row r="54" spans="1:18" ht="9.9499999999999993" customHeight="1" x14ac:dyDescent="0.15"/>
    <row r="55" spans="1:18" ht="60" customHeight="1" x14ac:dyDescent="0.15">
      <c r="A55" s="28" t="s">
        <v>2171</v>
      </c>
      <c r="B55" s="28"/>
      <c r="C55" s="28" t="s">
        <v>2172</v>
      </c>
      <c r="D55" s="28" t="s">
        <v>2173</v>
      </c>
      <c r="E55" s="28" t="s">
        <v>42</v>
      </c>
      <c r="F55" s="28" t="s">
        <v>2174</v>
      </c>
      <c r="G55" s="28"/>
      <c r="H55" s="28" t="s">
        <v>2175</v>
      </c>
      <c r="I55" s="28" t="s">
        <v>2176</v>
      </c>
      <c r="J55" s="28" t="s">
        <v>2177</v>
      </c>
      <c r="K55" s="28" t="s">
        <v>2178</v>
      </c>
      <c r="L55" s="28"/>
      <c r="M55" s="28" t="s">
        <v>2179</v>
      </c>
      <c r="N55" s="28"/>
      <c r="O55" s="28" t="s">
        <v>2180</v>
      </c>
      <c r="P55" s="28"/>
      <c r="Q55" s="28"/>
      <c r="R55" s="28" t="s">
        <v>2177</v>
      </c>
    </row>
    <row r="56" spans="1:18" ht="99.95" customHeight="1" x14ac:dyDescent="0.15">
      <c r="A56" s="28"/>
      <c r="B56" s="31"/>
      <c r="C56" s="28"/>
      <c r="D56" s="28"/>
      <c r="E56" s="28"/>
      <c r="F56" s="13" t="s">
        <v>2181</v>
      </c>
      <c r="G56" s="13" t="s">
        <v>2182</v>
      </c>
      <c r="H56" s="28"/>
      <c r="I56" s="28"/>
      <c r="J56" s="28"/>
      <c r="K56" s="13" t="s">
        <v>2183</v>
      </c>
      <c r="L56" s="13" t="s">
        <v>2184</v>
      </c>
      <c r="M56" s="13" t="s">
        <v>2185</v>
      </c>
      <c r="N56" s="13" t="s">
        <v>2186</v>
      </c>
      <c r="O56" s="13" t="s">
        <v>2187</v>
      </c>
      <c r="P56" s="13" t="s">
        <v>2188</v>
      </c>
      <c r="Q56" s="13" t="s">
        <v>2189</v>
      </c>
      <c r="R56" s="28"/>
    </row>
    <row r="57" spans="1:18" ht="20.100000000000001" customHeight="1" x14ac:dyDescent="0.15">
      <c r="A57" s="28" t="s">
        <v>369</v>
      </c>
      <c r="B57" s="28"/>
      <c r="C57" s="13" t="s">
        <v>471</v>
      </c>
      <c r="D57" s="13" t="s">
        <v>30</v>
      </c>
      <c r="E57" s="13" t="s">
        <v>472</v>
      </c>
      <c r="F57" s="13" t="s">
        <v>473</v>
      </c>
      <c r="G57" s="13" t="s">
        <v>474</v>
      </c>
      <c r="H57" s="13" t="s">
        <v>511</v>
      </c>
      <c r="I57" s="13" t="s">
        <v>512</v>
      </c>
      <c r="J57" s="13" t="s">
        <v>513</v>
      </c>
      <c r="K57" s="13" t="s">
        <v>514</v>
      </c>
      <c r="L57" s="13" t="s">
        <v>515</v>
      </c>
      <c r="M57" s="13" t="s">
        <v>592</v>
      </c>
      <c r="N57" s="13" t="s">
        <v>771</v>
      </c>
      <c r="O57" s="13" t="s">
        <v>772</v>
      </c>
      <c r="P57" s="13" t="s">
        <v>1678</v>
      </c>
      <c r="Q57" s="13" t="s">
        <v>1679</v>
      </c>
      <c r="R57" s="13" t="s">
        <v>1680</v>
      </c>
    </row>
    <row r="58" spans="1:18" ht="20.100000000000001" customHeight="1" x14ac:dyDescent="0.15">
      <c r="A58" s="28" t="s">
        <v>53</v>
      </c>
      <c r="B58" s="28"/>
      <c r="C58" s="13" t="s">
        <v>53</v>
      </c>
      <c r="D58" s="13" t="s">
        <v>53</v>
      </c>
      <c r="E58" s="13" t="s">
        <v>53</v>
      </c>
      <c r="F58" s="13" t="s">
        <v>53</v>
      </c>
      <c r="G58" s="13" t="s">
        <v>53</v>
      </c>
      <c r="H58" s="13" t="s">
        <v>53</v>
      </c>
      <c r="I58" s="13" t="s">
        <v>53</v>
      </c>
      <c r="J58" s="13" t="s">
        <v>53</v>
      </c>
      <c r="K58" s="13" t="s">
        <v>53</v>
      </c>
      <c r="L58" s="13" t="s">
        <v>53</v>
      </c>
      <c r="M58" s="13" t="s">
        <v>53</v>
      </c>
      <c r="N58" s="13" t="s">
        <v>53</v>
      </c>
      <c r="O58" s="13" t="s">
        <v>53</v>
      </c>
      <c r="P58" s="13" t="s">
        <v>53</v>
      </c>
      <c r="Q58" s="13" t="s">
        <v>53</v>
      </c>
      <c r="R58" s="13" t="s">
        <v>53</v>
      </c>
    </row>
    <row r="59" spans="1:18" ht="9.9499999999999993" customHeight="1" x14ac:dyDescent="0.15"/>
    <row r="60" spans="1:18" ht="45" customHeight="1" x14ac:dyDescent="0.15">
      <c r="A60" s="30" t="s">
        <v>2192</v>
      </c>
      <c r="B60" s="30"/>
      <c r="C60" s="30"/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</row>
    <row r="61" spans="1:18" ht="45" customHeight="1" x14ac:dyDescent="0.15">
      <c r="A61" s="30" t="s">
        <v>2193</v>
      </c>
      <c r="B61" s="30"/>
      <c r="C61" s="30"/>
      <c r="D61" s="30"/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30"/>
      <c r="P61" s="30"/>
      <c r="Q61" s="30"/>
      <c r="R61" s="30"/>
    </row>
    <row r="62" spans="1:18" ht="9.9499999999999993" customHeight="1" x14ac:dyDescent="0.15"/>
    <row r="63" spans="1:18" ht="60" customHeight="1" x14ac:dyDescent="0.15">
      <c r="A63" s="28" t="s">
        <v>2171</v>
      </c>
      <c r="B63" s="28"/>
      <c r="C63" s="28" t="s">
        <v>2172</v>
      </c>
      <c r="D63" s="28" t="s">
        <v>2173</v>
      </c>
      <c r="E63" s="28" t="s">
        <v>42</v>
      </c>
      <c r="F63" s="28" t="s">
        <v>2194</v>
      </c>
      <c r="G63" s="28"/>
      <c r="H63" s="28"/>
      <c r="I63" s="28"/>
      <c r="J63" s="28" t="s">
        <v>2176</v>
      </c>
      <c r="K63" s="28" t="s">
        <v>2195</v>
      </c>
      <c r="L63" s="28" t="s">
        <v>2196</v>
      </c>
      <c r="M63" s="28" t="s">
        <v>2197</v>
      </c>
      <c r="N63" s="28" t="s">
        <v>2198</v>
      </c>
      <c r="O63" s="28" t="s">
        <v>2179</v>
      </c>
      <c r="P63" s="28" t="s">
        <v>2199</v>
      </c>
      <c r="Q63" s="28" t="s">
        <v>2200</v>
      </c>
    </row>
    <row r="64" spans="1:18" ht="45" customHeight="1" x14ac:dyDescent="0.15">
      <c r="A64" s="28"/>
      <c r="B64" s="31"/>
      <c r="C64" s="28"/>
      <c r="D64" s="28"/>
      <c r="E64" s="28"/>
      <c r="F64" s="28" t="s">
        <v>2201</v>
      </c>
      <c r="G64" s="28"/>
      <c r="H64" s="28" t="s">
        <v>2202</v>
      </c>
      <c r="I64" s="28"/>
      <c r="J64" s="28"/>
      <c r="K64" s="28"/>
      <c r="L64" s="28"/>
      <c r="M64" s="28"/>
      <c r="N64" s="28"/>
      <c r="O64" s="28"/>
      <c r="P64" s="28"/>
      <c r="Q64" s="28"/>
    </row>
    <row r="65" spans="1:18" ht="45" customHeight="1" x14ac:dyDescent="0.15">
      <c r="A65" s="28"/>
      <c r="B65" s="31"/>
      <c r="C65" s="28"/>
      <c r="D65" s="28"/>
      <c r="E65" s="28"/>
      <c r="F65" s="13" t="s">
        <v>2181</v>
      </c>
      <c r="G65" s="13" t="s">
        <v>2182</v>
      </c>
      <c r="H65" s="13" t="s">
        <v>2181</v>
      </c>
      <c r="I65" s="13" t="s">
        <v>2182</v>
      </c>
      <c r="J65" s="28"/>
      <c r="K65" s="28"/>
      <c r="L65" s="28"/>
      <c r="M65" s="28"/>
      <c r="N65" s="28"/>
      <c r="O65" s="28"/>
      <c r="P65" s="28"/>
      <c r="Q65" s="28"/>
    </row>
    <row r="66" spans="1:18" ht="20.100000000000001" customHeight="1" x14ac:dyDescent="0.15">
      <c r="A66" s="28" t="s">
        <v>369</v>
      </c>
      <c r="B66" s="28"/>
      <c r="C66" s="13" t="s">
        <v>471</v>
      </c>
      <c r="D66" s="13" t="s">
        <v>30</v>
      </c>
      <c r="E66" s="13" t="s">
        <v>472</v>
      </c>
      <c r="F66" s="13" t="s">
        <v>473</v>
      </c>
      <c r="G66" s="13" t="s">
        <v>474</v>
      </c>
      <c r="H66" s="13" t="s">
        <v>511</v>
      </c>
      <c r="I66" s="13" t="s">
        <v>512</v>
      </c>
      <c r="J66" s="13" t="s">
        <v>513</v>
      </c>
      <c r="K66" s="13" t="s">
        <v>514</v>
      </c>
      <c r="L66" s="13" t="s">
        <v>515</v>
      </c>
      <c r="M66" s="13" t="s">
        <v>592</v>
      </c>
      <c r="N66" s="13" t="s">
        <v>771</v>
      </c>
      <c r="O66" s="13" t="s">
        <v>772</v>
      </c>
      <c r="P66" s="13" t="s">
        <v>1678</v>
      </c>
      <c r="Q66" s="13" t="s">
        <v>1679</v>
      </c>
    </row>
    <row r="67" spans="1:18" ht="20.100000000000001" customHeight="1" x14ac:dyDescent="0.15">
      <c r="A67" s="28" t="s">
        <v>53</v>
      </c>
      <c r="B67" s="28"/>
      <c r="C67" s="13" t="s">
        <v>53</v>
      </c>
      <c r="D67" s="13" t="s">
        <v>53</v>
      </c>
      <c r="E67" s="13" t="s">
        <v>53</v>
      </c>
      <c r="F67" s="13" t="s">
        <v>53</v>
      </c>
      <c r="G67" s="13" t="s">
        <v>53</v>
      </c>
      <c r="H67" s="13" t="s">
        <v>53</v>
      </c>
      <c r="I67" s="13" t="s">
        <v>53</v>
      </c>
      <c r="J67" s="13" t="s">
        <v>53</v>
      </c>
      <c r="K67" s="13" t="s">
        <v>53</v>
      </c>
      <c r="L67" s="13" t="s">
        <v>53</v>
      </c>
      <c r="M67" s="13" t="s">
        <v>53</v>
      </c>
      <c r="N67" s="13" t="s">
        <v>53</v>
      </c>
      <c r="O67" s="13" t="s">
        <v>53</v>
      </c>
      <c r="P67" s="13" t="s">
        <v>53</v>
      </c>
      <c r="Q67" s="13" t="s">
        <v>53</v>
      </c>
    </row>
    <row r="68" spans="1:18" ht="9.9499999999999993" customHeight="1" x14ac:dyDescent="0.15"/>
    <row r="69" spans="1:18" ht="45" customHeight="1" x14ac:dyDescent="0.15">
      <c r="A69" s="30" t="s">
        <v>2203</v>
      </c>
      <c r="B69" s="30"/>
      <c r="C69" s="30"/>
      <c r="D69" s="30"/>
      <c r="E69" s="30"/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/>
      <c r="Q69" s="30"/>
      <c r="R69" s="30"/>
    </row>
    <row r="70" spans="1:18" ht="9.9499999999999993" customHeight="1" x14ac:dyDescent="0.15"/>
    <row r="71" spans="1:18" ht="60" customHeight="1" x14ac:dyDescent="0.15">
      <c r="A71" s="28" t="s">
        <v>2171</v>
      </c>
      <c r="B71" s="28"/>
      <c r="C71" s="28" t="s">
        <v>2172</v>
      </c>
      <c r="D71" s="28" t="s">
        <v>2173</v>
      </c>
      <c r="E71" s="28" t="s">
        <v>42</v>
      </c>
      <c r="F71" s="28" t="s">
        <v>2194</v>
      </c>
      <c r="G71" s="28"/>
      <c r="H71" s="28"/>
      <c r="I71" s="28"/>
      <c r="J71" s="28" t="s">
        <v>2176</v>
      </c>
      <c r="K71" s="28" t="s">
        <v>2195</v>
      </c>
      <c r="L71" s="28" t="s">
        <v>2196</v>
      </c>
      <c r="M71" s="28" t="s">
        <v>2197</v>
      </c>
      <c r="N71" s="28" t="s">
        <v>2198</v>
      </c>
      <c r="O71" s="28" t="s">
        <v>2179</v>
      </c>
      <c r="P71" s="28" t="s">
        <v>2199</v>
      </c>
      <c r="Q71" s="28" t="s">
        <v>2200</v>
      </c>
    </row>
    <row r="72" spans="1:18" ht="45" customHeight="1" x14ac:dyDescent="0.15">
      <c r="A72" s="28"/>
      <c r="B72" s="31"/>
      <c r="C72" s="28"/>
      <c r="D72" s="28"/>
      <c r="E72" s="28"/>
      <c r="F72" s="28" t="s">
        <v>2201</v>
      </c>
      <c r="G72" s="28"/>
      <c r="H72" s="28" t="s">
        <v>2202</v>
      </c>
      <c r="I72" s="28"/>
      <c r="J72" s="28"/>
      <c r="K72" s="28"/>
      <c r="L72" s="28"/>
      <c r="M72" s="28"/>
      <c r="N72" s="28"/>
      <c r="O72" s="28"/>
      <c r="P72" s="28"/>
      <c r="Q72" s="28"/>
    </row>
    <row r="73" spans="1:18" ht="45" customHeight="1" x14ac:dyDescent="0.15">
      <c r="A73" s="28"/>
      <c r="B73" s="31"/>
      <c r="C73" s="28"/>
      <c r="D73" s="28"/>
      <c r="E73" s="28"/>
      <c r="F73" s="13" t="s">
        <v>2181</v>
      </c>
      <c r="G73" s="13" t="s">
        <v>2182</v>
      </c>
      <c r="H73" s="13" t="s">
        <v>2181</v>
      </c>
      <c r="I73" s="13" t="s">
        <v>2182</v>
      </c>
      <c r="J73" s="28"/>
      <c r="K73" s="28"/>
      <c r="L73" s="28"/>
      <c r="M73" s="28"/>
      <c r="N73" s="28"/>
      <c r="O73" s="28"/>
      <c r="P73" s="28"/>
      <c r="Q73" s="28"/>
    </row>
    <row r="74" spans="1:18" ht="20.100000000000001" customHeight="1" x14ac:dyDescent="0.15">
      <c r="A74" s="28" t="s">
        <v>369</v>
      </c>
      <c r="B74" s="28"/>
      <c r="C74" s="13" t="s">
        <v>471</v>
      </c>
      <c r="D74" s="13" t="s">
        <v>30</v>
      </c>
      <c r="E74" s="13" t="s">
        <v>472</v>
      </c>
      <c r="F74" s="13" t="s">
        <v>473</v>
      </c>
      <c r="G74" s="13" t="s">
        <v>474</v>
      </c>
      <c r="H74" s="13" t="s">
        <v>511</v>
      </c>
      <c r="I74" s="13" t="s">
        <v>512</v>
      </c>
      <c r="J74" s="13" t="s">
        <v>513</v>
      </c>
      <c r="K74" s="13" t="s">
        <v>514</v>
      </c>
      <c r="L74" s="13" t="s">
        <v>515</v>
      </c>
      <c r="M74" s="13" t="s">
        <v>592</v>
      </c>
      <c r="N74" s="13" t="s">
        <v>771</v>
      </c>
      <c r="O74" s="13" t="s">
        <v>772</v>
      </c>
      <c r="P74" s="13" t="s">
        <v>1678</v>
      </c>
      <c r="Q74" s="13" t="s">
        <v>1679</v>
      </c>
    </row>
    <row r="75" spans="1:18" ht="20.100000000000001" customHeight="1" x14ac:dyDescent="0.15">
      <c r="A75" s="28" t="s">
        <v>53</v>
      </c>
      <c r="B75" s="28"/>
      <c r="C75" s="13" t="s">
        <v>53</v>
      </c>
      <c r="D75" s="13" t="s">
        <v>53</v>
      </c>
      <c r="E75" s="13" t="s">
        <v>53</v>
      </c>
      <c r="F75" s="13" t="s">
        <v>53</v>
      </c>
      <c r="G75" s="13" t="s">
        <v>53</v>
      </c>
      <c r="H75" s="13" t="s">
        <v>53</v>
      </c>
      <c r="I75" s="13" t="s">
        <v>53</v>
      </c>
      <c r="J75" s="13" t="s">
        <v>53</v>
      </c>
      <c r="K75" s="13" t="s">
        <v>53</v>
      </c>
      <c r="L75" s="13" t="s">
        <v>53</v>
      </c>
      <c r="M75" s="13" t="s">
        <v>53</v>
      </c>
      <c r="N75" s="13" t="s">
        <v>53</v>
      </c>
      <c r="O75" s="13" t="s">
        <v>53</v>
      </c>
      <c r="P75" s="13" t="s">
        <v>53</v>
      </c>
      <c r="Q75" s="13" t="s">
        <v>53</v>
      </c>
    </row>
    <row r="76" spans="1:18" ht="9.9499999999999993" customHeight="1" x14ac:dyDescent="0.15"/>
    <row r="77" spans="1:18" ht="45" customHeight="1" x14ac:dyDescent="0.15">
      <c r="A77" s="30" t="s">
        <v>2204</v>
      </c>
      <c r="B77" s="30"/>
      <c r="C77" s="30"/>
      <c r="D77" s="30"/>
      <c r="E77" s="30"/>
      <c r="F77" s="30"/>
      <c r="G77" s="30"/>
      <c r="H77" s="30"/>
      <c r="I77" s="30"/>
      <c r="J77" s="30"/>
      <c r="K77" s="30"/>
      <c r="L77" s="30"/>
      <c r="M77" s="30"/>
      <c r="N77" s="30"/>
      <c r="O77" s="30"/>
      <c r="P77" s="30"/>
      <c r="Q77" s="30"/>
      <c r="R77" s="30"/>
    </row>
    <row r="78" spans="1:18" ht="9.9499999999999993" customHeight="1" x14ac:dyDescent="0.15"/>
    <row r="79" spans="1:18" ht="60" customHeight="1" x14ac:dyDescent="0.15">
      <c r="A79" s="28" t="s">
        <v>2171</v>
      </c>
      <c r="B79" s="28"/>
      <c r="C79" s="28" t="s">
        <v>2172</v>
      </c>
      <c r="D79" s="28" t="s">
        <v>2173</v>
      </c>
      <c r="E79" s="28" t="s">
        <v>42</v>
      </c>
      <c r="F79" s="28" t="s">
        <v>2194</v>
      </c>
      <c r="G79" s="28"/>
      <c r="H79" s="28"/>
      <c r="I79" s="28"/>
      <c r="J79" s="28" t="s">
        <v>2176</v>
      </c>
      <c r="K79" s="28" t="s">
        <v>2195</v>
      </c>
      <c r="L79" s="28" t="s">
        <v>2196</v>
      </c>
      <c r="M79" s="28" t="s">
        <v>2197</v>
      </c>
      <c r="N79" s="28" t="s">
        <v>2198</v>
      </c>
      <c r="O79" s="28" t="s">
        <v>2179</v>
      </c>
      <c r="P79" s="28" t="s">
        <v>2199</v>
      </c>
      <c r="Q79" s="28" t="s">
        <v>2200</v>
      </c>
    </row>
    <row r="80" spans="1:18" ht="45" customHeight="1" x14ac:dyDescent="0.15">
      <c r="A80" s="28"/>
      <c r="B80" s="31"/>
      <c r="C80" s="28"/>
      <c r="D80" s="28"/>
      <c r="E80" s="28"/>
      <c r="F80" s="28" t="s">
        <v>2201</v>
      </c>
      <c r="G80" s="28"/>
      <c r="H80" s="28" t="s">
        <v>2202</v>
      </c>
      <c r="I80" s="28"/>
      <c r="J80" s="28"/>
      <c r="K80" s="28"/>
      <c r="L80" s="28"/>
      <c r="M80" s="28"/>
      <c r="N80" s="28"/>
      <c r="O80" s="28"/>
      <c r="P80" s="28"/>
      <c r="Q80" s="28"/>
    </row>
    <row r="81" spans="1:18" ht="45" customHeight="1" x14ac:dyDescent="0.15">
      <c r="A81" s="28"/>
      <c r="B81" s="31"/>
      <c r="C81" s="28"/>
      <c r="D81" s="28"/>
      <c r="E81" s="28"/>
      <c r="F81" s="13" t="s">
        <v>2181</v>
      </c>
      <c r="G81" s="13" t="s">
        <v>2182</v>
      </c>
      <c r="H81" s="13" t="s">
        <v>2181</v>
      </c>
      <c r="I81" s="13" t="s">
        <v>2182</v>
      </c>
      <c r="J81" s="28"/>
      <c r="K81" s="28"/>
      <c r="L81" s="28"/>
      <c r="M81" s="28"/>
      <c r="N81" s="28"/>
      <c r="O81" s="28"/>
      <c r="P81" s="28"/>
      <c r="Q81" s="28"/>
    </row>
    <row r="82" spans="1:18" ht="20.100000000000001" customHeight="1" x14ac:dyDescent="0.15">
      <c r="A82" s="28" t="s">
        <v>369</v>
      </c>
      <c r="B82" s="28"/>
      <c r="C82" s="13" t="s">
        <v>471</v>
      </c>
      <c r="D82" s="13" t="s">
        <v>30</v>
      </c>
      <c r="E82" s="13" t="s">
        <v>472</v>
      </c>
      <c r="F82" s="13" t="s">
        <v>473</v>
      </c>
      <c r="G82" s="13" t="s">
        <v>474</v>
      </c>
      <c r="H82" s="13" t="s">
        <v>511</v>
      </c>
      <c r="I82" s="13" t="s">
        <v>512</v>
      </c>
      <c r="J82" s="13" t="s">
        <v>513</v>
      </c>
      <c r="K82" s="13" t="s">
        <v>514</v>
      </c>
      <c r="L82" s="13" t="s">
        <v>515</v>
      </c>
      <c r="M82" s="13" t="s">
        <v>592</v>
      </c>
      <c r="N82" s="13" t="s">
        <v>771</v>
      </c>
      <c r="O82" s="13" t="s">
        <v>772</v>
      </c>
      <c r="P82" s="13" t="s">
        <v>1678</v>
      </c>
      <c r="Q82" s="13" t="s">
        <v>1679</v>
      </c>
    </row>
    <row r="83" spans="1:18" ht="20.100000000000001" customHeight="1" x14ac:dyDescent="0.15">
      <c r="A83" s="28" t="s">
        <v>53</v>
      </c>
      <c r="B83" s="28"/>
      <c r="C83" s="13" t="s">
        <v>53</v>
      </c>
      <c r="D83" s="13" t="s">
        <v>53</v>
      </c>
      <c r="E83" s="13" t="s">
        <v>53</v>
      </c>
      <c r="F83" s="13" t="s">
        <v>53</v>
      </c>
      <c r="G83" s="13" t="s">
        <v>53</v>
      </c>
      <c r="H83" s="13" t="s">
        <v>53</v>
      </c>
      <c r="I83" s="13" t="s">
        <v>53</v>
      </c>
      <c r="J83" s="13" t="s">
        <v>53</v>
      </c>
      <c r="K83" s="13" t="s">
        <v>53</v>
      </c>
      <c r="L83" s="13" t="s">
        <v>53</v>
      </c>
      <c r="M83" s="13" t="s">
        <v>53</v>
      </c>
      <c r="N83" s="13" t="s">
        <v>53</v>
      </c>
      <c r="O83" s="13" t="s">
        <v>53</v>
      </c>
      <c r="P83" s="13" t="s">
        <v>53</v>
      </c>
      <c r="Q83" s="13" t="s">
        <v>53</v>
      </c>
    </row>
    <row r="84" spans="1:18" ht="9.9499999999999993" customHeight="1" x14ac:dyDescent="0.15"/>
    <row r="85" spans="1:18" ht="45" customHeight="1" x14ac:dyDescent="0.15">
      <c r="A85" s="30" t="s">
        <v>2205</v>
      </c>
      <c r="B85" s="30"/>
      <c r="C85" s="30"/>
      <c r="D85" s="30"/>
      <c r="E85" s="30"/>
      <c r="F85" s="30"/>
      <c r="G85" s="30"/>
      <c r="H85" s="30"/>
      <c r="I85" s="30"/>
      <c r="J85" s="30"/>
      <c r="K85" s="30"/>
      <c r="L85" s="30"/>
      <c r="M85" s="30"/>
      <c r="N85" s="30"/>
      <c r="O85" s="30"/>
      <c r="P85" s="30"/>
      <c r="Q85" s="30"/>
      <c r="R85" s="30"/>
    </row>
    <row r="86" spans="1:18" ht="45" customHeight="1" x14ac:dyDescent="0.15">
      <c r="A86" s="30" t="s">
        <v>2206</v>
      </c>
      <c r="B86" s="30"/>
      <c r="C86" s="30"/>
      <c r="D86" s="30"/>
      <c r="E86" s="30"/>
      <c r="F86" s="30"/>
      <c r="G86" s="30"/>
      <c r="H86" s="30"/>
      <c r="I86" s="30"/>
      <c r="J86" s="30"/>
      <c r="K86" s="30"/>
      <c r="L86" s="30"/>
      <c r="M86" s="30"/>
      <c r="N86" s="30"/>
      <c r="O86" s="30"/>
      <c r="P86" s="30"/>
      <c r="Q86" s="30"/>
      <c r="R86" s="30"/>
    </row>
    <row r="87" spans="1:18" ht="9.9499999999999993" customHeight="1" x14ac:dyDescent="0.15"/>
    <row r="88" spans="1:18" ht="60" customHeight="1" x14ac:dyDescent="0.15">
      <c r="A88" s="28" t="s">
        <v>2207</v>
      </c>
      <c r="B88" s="28"/>
      <c r="C88" s="28" t="s">
        <v>2208</v>
      </c>
      <c r="D88" s="28"/>
      <c r="E88" s="28"/>
      <c r="F88" s="28"/>
      <c r="G88" s="28"/>
      <c r="H88" s="28" t="s">
        <v>42</v>
      </c>
      <c r="I88" s="28" t="s">
        <v>2136</v>
      </c>
      <c r="J88" s="28" t="s">
        <v>2209</v>
      </c>
      <c r="K88" s="28" t="s">
        <v>2210</v>
      </c>
      <c r="L88" s="28" t="s">
        <v>2211</v>
      </c>
      <c r="M88" s="28" t="s">
        <v>2179</v>
      </c>
      <c r="N88" s="28" t="s">
        <v>2212</v>
      </c>
      <c r="O88" s="28" t="s">
        <v>2200</v>
      </c>
    </row>
    <row r="89" spans="1:18" ht="45" customHeight="1" x14ac:dyDescent="0.15">
      <c r="A89" s="28"/>
      <c r="B89" s="31"/>
      <c r="C89" s="13" t="s">
        <v>2213</v>
      </c>
      <c r="D89" s="13" t="s">
        <v>2214</v>
      </c>
      <c r="E89" s="13" t="s">
        <v>2215</v>
      </c>
      <c r="F89" s="13" t="s">
        <v>2216</v>
      </c>
      <c r="G89" s="13" t="s">
        <v>2217</v>
      </c>
      <c r="H89" s="28"/>
      <c r="I89" s="28"/>
      <c r="J89" s="28"/>
      <c r="K89" s="28"/>
      <c r="L89" s="28"/>
      <c r="M89" s="28"/>
      <c r="N89" s="28"/>
      <c r="O89" s="28"/>
    </row>
    <row r="90" spans="1:18" ht="20.100000000000001" customHeight="1" x14ac:dyDescent="0.15">
      <c r="A90" s="28" t="s">
        <v>369</v>
      </c>
      <c r="B90" s="28"/>
      <c r="C90" s="13" t="s">
        <v>471</v>
      </c>
      <c r="D90" s="13" t="s">
        <v>30</v>
      </c>
      <c r="E90" s="13" t="s">
        <v>472</v>
      </c>
      <c r="F90" s="13" t="s">
        <v>473</v>
      </c>
      <c r="G90" s="13" t="s">
        <v>474</v>
      </c>
      <c r="H90" s="13" t="s">
        <v>511</v>
      </c>
      <c r="I90" s="13" t="s">
        <v>512</v>
      </c>
      <c r="J90" s="13" t="s">
        <v>513</v>
      </c>
      <c r="K90" s="13" t="s">
        <v>514</v>
      </c>
      <c r="L90" s="13" t="s">
        <v>515</v>
      </c>
      <c r="M90" s="13" t="s">
        <v>592</v>
      </c>
      <c r="N90" s="13" t="s">
        <v>771</v>
      </c>
      <c r="O90" s="13" t="s">
        <v>772</v>
      </c>
    </row>
    <row r="91" spans="1:18" ht="20.100000000000001" customHeight="1" x14ac:dyDescent="0.15">
      <c r="A91" s="32" t="s">
        <v>2105</v>
      </c>
      <c r="B91" s="32"/>
      <c r="C91" s="12" t="s">
        <v>2218</v>
      </c>
      <c r="D91" s="12" t="s">
        <v>2219</v>
      </c>
      <c r="E91" s="12" t="s">
        <v>2220</v>
      </c>
      <c r="F91" s="12" t="s">
        <v>2221</v>
      </c>
      <c r="G91" s="12"/>
      <c r="H91" s="13" t="s">
        <v>51</v>
      </c>
      <c r="I91" s="6">
        <v>124.4</v>
      </c>
      <c r="J91" s="6">
        <v>12</v>
      </c>
      <c r="K91" s="6">
        <v>1</v>
      </c>
      <c r="L91" s="6">
        <v>1</v>
      </c>
      <c r="M91" s="6">
        <v>50</v>
      </c>
      <c r="N91" s="6">
        <v>1</v>
      </c>
      <c r="O91" s="6">
        <v>6220</v>
      </c>
    </row>
    <row r="92" spans="1:18" ht="20.100000000000001" customHeight="1" x14ac:dyDescent="0.15">
      <c r="A92" s="32" t="s">
        <v>2105</v>
      </c>
      <c r="B92" s="32"/>
      <c r="C92" s="12" t="s">
        <v>2222</v>
      </c>
      <c r="D92" s="12"/>
      <c r="E92" s="12" t="s">
        <v>2223</v>
      </c>
      <c r="F92" s="12" t="s">
        <v>2224</v>
      </c>
      <c r="G92" s="12"/>
      <c r="H92" s="13" t="s">
        <v>55</v>
      </c>
      <c r="I92" s="6">
        <v>150</v>
      </c>
      <c r="J92" s="6">
        <v>12</v>
      </c>
      <c r="K92" s="6">
        <v>1</v>
      </c>
      <c r="L92" s="6">
        <v>1</v>
      </c>
      <c r="M92" s="6">
        <v>100</v>
      </c>
      <c r="N92" s="6">
        <v>1</v>
      </c>
      <c r="O92" s="6">
        <v>15000</v>
      </c>
    </row>
    <row r="93" spans="1:18" ht="20.100000000000001" customHeight="1" x14ac:dyDescent="0.15">
      <c r="A93" s="32" t="s">
        <v>2105</v>
      </c>
      <c r="B93" s="32"/>
      <c r="C93" s="12" t="s">
        <v>2225</v>
      </c>
      <c r="D93" s="12" t="s">
        <v>2219</v>
      </c>
      <c r="E93" s="12" t="s">
        <v>2226</v>
      </c>
      <c r="F93" s="12" t="s">
        <v>2227</v>
      </c>
      <c r="G93" s="12"/>
      <c r="H93" s="13" t="s">
        <v>607</v>
      </c>
      <c r="I93" s="6">
        <v>134.6</v>
      </c>
      <c r="J93" s="6">
        <v>12</v>
      </c>
      <c r="K93" s="6">
        <v>1</v>
      </c>
      <c r="L93" s="6">
        <v>1</v>
      </c>
      <c r="M93" s="6">
        <v>40</v>
      </c>
      <c r="N93" s="6">
        <v>1</v>
      </c>
      <c r="O93" s="6">
        <v>5384</v>
      </c>
    </row>
    <row r="94" spans="1:18" ht="20.100000000000001" customHeight="1" x14ac:dyDescent="0.15">
      <c r="A94" s="32" t="s">
        <v>2105</v>
      </c>
      <c r="B94" s="32"/>
      <c r="C94" s="12" t="s">
        <v>2228</v>
      </c>
      <c r="D94" s="12" t="s">
        <v>2229</v>
      </c>
      <c r="E94" s="12" t="s">
        <v>2230</v>
      </c>
      <c r="F94" s="12" t="s">
        <v>2231</v>
      </c>
      <c r="G94" s="12"/>
      <c r="H94" s="13" t="s">
        <v>609</v>
      </c>
      <c r="I94" s="6">
        <v>104.70820000000001</v>
      </c>
      <c r="J94" s="6">
        <v>12</v>
      </c>
      <c r="K94" s="6">
        <v>1</v>
      </c>
      <c r="L94" s="6">
        <v>1</v>
      </c>
      <c r="M94" s="6">
        <v>24</v>
      </c>
      <c r="N94" s="6">
        <v>1</v>
      </c>
      <c r="O94" s="6">
        <v>2513</v>
      </c>
    </row>
    <row r="95" spans="1:18" ht="20.100000000000001" customHeight="1" x14ac:dyDescent="0.15">
      <c r="A95" s="32" t="s">
        <v>2105</v>
      </c>
      <c r="B95" s="32"/>
      <c r="C95" s="12" t="s">
        <v>2232</v>
      </c>
      <c r="D95" s="12"/>
      <c r="E95" s="12" t="s">
        <v>2233</v>
      </c>
      <c r="F95" s="12" t="s">
        <v>2234</v>
      </c>
      <c r="G95" s="12"/>
      <c r="H95" s="13" t="s">
        <v>611</v>
      </c>
      <c r="I95" s="6">
        <v>81.680000000000007</v>
      </c>
      <c r="J95" s="6">
        <v>12</v>
      </c>
      <c r="K95" s="6">
        <v>1</v>
      </c>
      <c r="L95" s="6">
        <v>1</v>
      </c>
      <c r="M95" s="6">
        <v>25</v>
      </c>
      <c r="N95" s="6">
        <v>1</v>
      </c>
      <c r="O95" s="6">
        <v>2042</v>
      </c>
    </row>
    <row r="96" spans="1:18" ht="20.100000000000001" customHeight="1" x14ac:dyDescent="0.15">
      <c r="A96" s="32" t="s">
        <v>2105</v>
      </c>
      <c r="B96" s="32"/>
      <c r="C96" s="12" t="s">
        <v>2235</v>
      </c>
      <c r="D96" s="12" t="s">
        <v>2236</v>
      </c>
      <c r="E96" s="12"/>
      <c r="F96" s="12" t="s">
        <v>2237</v>
      </c>
      <c r="G96" s="12"/>
      <c r="H96" s="13" t="s">
        <v>613</v>
      </c>
      <c r="I96" s="6">
        <v>62.52</v>
      </c>
      <c r="J96" s="6">
        <v>12</v>
      </c>
      <c r="K96" s="6">
        <v>1</v>
      </c>
      <c r="L96" s="6">
        <v>1</v>
      </c>
      <c r="M96" s="6">
        <v>50</v>
      </c>
      <c r="N96" s="6">
        <v>1</v>
      </c>
      <c r="O96" s="6">
        <v>3126</v>
      </c>
    </row>
    <row r="97" spans="1:15" ht="20.100000000000001" customHeight="1" x14ac:dyDescent="0.15">
      <c r="A97" s="32" t="s">
        <v>2105</v>
      </c>
      <c r="B97" s="32"/>
      <c r="C97" s="12" t="s">
        <v>2238</v>
      </c>
      <c r="D97" s="12" t="s">
        <v>2239</v>
      </c>
      <c r="E97" s="12" t="s">
        <v>2240</v>
      </c>
      <c r="F97" s="12" t="s">
        <v>2241</v>
      </c>
      <c r="G97" s="12"/>
      <c r="H97" s="13" t="s">
        <v>615</v>
      </c>
      <c r="I97" s="6">
        <v>149.56</v>
      </c>
      <c r="J97" s="6">
        <v>12</v>
      </c>
      <c r="K97" s="6">
        <v>1</v>
      </c>
      <c r="L97" s="6">
        <v>1</v>
      </c>
      <c r="M97" s="6">
        <v>31</v>
      </c>
      <c r="N97" s="6">
        <v>1</v>
      </c>
      <c r="O97" s="6">
        <v>4636.3599999999997</v>
      </c>
    </row>
    <row r="98" spans="1:15" ht="20.100000000000001" customHeight="1" x14ac:dyDescent="0.15">
      <c r="A98" s="32" t="s">
        <v>2105</v>
      </c>
      <c r="B98" s="32"/>
      <c r="C98" s="12" t="s">
        <v>2242</v>
      </c>
      <c r="D98" s="12" t="s">
        <v>2243</v>
      </c>
      <c r="E98" s="12" t="s">
        <v>2244</v>
      </c>
      <c r="F98" s="12" t="s">
        <v>2245</v>
      </c>
      <c r="G98" s="12"/>
      <c r="H98" s="13" t="s">
        <v>636</v>
      </c>
      <c r="I98" s="6">
        <v>80</v>
      </c>
      <c r="J98" s="6">
        <v>12</v>
      </c>
      <c r="K98" s="6">
        <v>1</v>
      </c>
      <c r="L98" s="6">
        <v>1</v>
      </c>
      <c r="M98" s="6">
        <v>16</v>
      </c>
      <c r="N98" s="6">
        <v>1</v>
      </c>
      <c r="O98" s="6">
        <v>1280</v>
      </c>
    </row>
    <row r="99" spans="1:15" ht="20.100000000000001" customHeight="1" x14ac:dyDescent="0.15">
      <c r="A99" s="32" t="s">
        <v>2105</v>
      </c>
      <c r="B99" s="32"/>
      <c r="C99" s="12" t="s">
        <v>2246</v>
      </c>
      <c r="D99" s="12" t="s">
        <v>2219</v>
      </c>
      <c r="E99" s="12" t="s">
        <v>2247</v>
      </c>
      <c r="F99" s="12" t="s">
        <v>2248</v>
      </c>
      <c r="G99" s="12"/>
      <c r="H99" s="13" t="s">
        <v>638</v>
      </c>
      <c r="I99" s="6">
        <v>106.8</v>
      </c>
      <c r="J99" s="6">
        <v>12</v>
      </c>
      <c r="K99" s="6">
        <v>1</v>
      </c>
      <c r="L99" s="6">
        <v>1</v>
      </c>
      <c r="M99" s="6">
        <v>40</v>
      </c>
      <c r="N99" s="6">
        <v>1</v>
      </c>
      <c r="O99" s="6">
        <v>4272</v>
      </c>
    </row>
    <row r="100" spans="1:15" ht="20.100000000000001" customHeight="1" x14ac:dyDescent="0.15">
      <c r="A100" s="32" t="s">
        <v>2105</v>
      </c>
      <c r="B100" s="32"/>
      <c r="C100" s="12" t="s">
        <v>2249</v>
      </c>
      <c r="D100" s="12" t="s">
        <v>2219</v>
      </c>
      <c r="E100" s="12" t="s">
        <v>2250</v>
      </c>
      <c r="F100" s="12" t="s">
        <v>2251</v>
      </c>
      <c r="G100" s="12"/>
      <c r="H100" s="13" t="s">
        <v>640</v>
      </c>
      <c r="I100" s="6">
        <v>123.8</v>
      </c>
      <c r="J100" s="6">
        <v>12</v>
      </c>
      <c r="K100" s="6">
        <v>1</v>
      </c>
      <c r="L100" s="6">
        <v>1</v>
      </c>
      <c r="M100" s="6">
        <v>40</v>
      </c>
      <c r="N100" s="6">
        <v>1</v>
      </c>
      <c r="O100" s="6">
        <v>4952</v>
      </c>
    </row>
    <row r="101" spans="1:15" ht="20.100000000000001" customHeight="1" x14ac:dyDescent="0.15">
      <c r="A101" s="32" t="s">
        <v>2105</v>
      </c>
      <c r="B101" s="32"/>
      <c r="C101" s="12" t="s">
        <v>2252</v>
      </c>
      <c r="D101" s="12" t="s">
        <v>2253</v>
      </c>
      <c r="E101" s="12" t="s">
        <v>2254</v>
      </c>
      <c r="F101" s="12" t="s">
        <v>2255</v>
      </c>
      <c r="G101" s="12"/>
      <c r="H101" s="13" t="s">
        <v>643</v>
      </c>
      <c r="I101" s="6">
        <v>52.92</v>
      </c>
      <c r="J101" s="6">
        <v>12</v>
      </c>
      <c r="K101" s="6">
        <v>1</v>
      </c>
      <c r="L101" s="6">
        <v>1</v>
      </c>
      <c r="M101" s="6">
        <v>25</v>
      </c>
      <c r="N101" s="6">
        <v>1</v>
      </c>
      <c r="O101" s="6">
        <v>1323</v>
      </c>
    </row>
    <row r="102" spans="1:15" ht="50.1" customHeight="1" x14ac:dyDescent="0.15">
      <c r="A102" s="32" t="s">
        <v>504</v>
      </c>
      <c r="B102" s="32"/>
      <c r="C102" s="13" t="s">
        <v>53</v>
      </c>
      <c r="D102" s="13" t="s">
        <v>53</v>
      </c>
      <c r="E102" s="13" t="s">
        <v>53</v>
      </c>
      <c r="F102" s="13" t="s">
        <v>53</v>
      </c>
      <c r="G102" s="13" t="s">
        <v>53</v>
      </c>
      <c r="H102" s="13" t="s">
        <v>53</v>
      </c>
      <c r="I102" s="13" t="s">
        <v>53</v>
      </c>
      <c r="J102" s="13" t="s">
        <v>53</v>
      </c>
      <c r="K102" s="13" t="s">
        <v>53</v>
      </c>
      <c r="L102" s="13" t="s">
        <v>53</v>
      </c>
      <c r="M102" s="13" t="s">
        <v>53</v>
      </c>
      <c r="N102" s="13" t="s">
        <v>53</v>
      </c>
      <c r="O102" s="6">
        <f>SUM(O91:O101)</f>
        <v>50748.36</v>
      </c>
    </row>
    <row r="103" spans="1:15" ht="9.9499999999999993" customHeight="1" x14ac:dyDescent="0.15"/>
    <row r="104" spans="1:15" ht="60" customHeight="1" x14ac:dyDescent="0.15">
      <c r="A104" s="28" t="s">
        <v>2207</v>
      </c>
      <c r="B104" s="28"/>
      <c r="C104" s="28" t="s">
        <v>42</v>
      </c>
      <c r="D104" s="28" t="s">
        <v>2256</v>
      </c>
      <c r="E104" s="28" t="s">
        <v>2257</v>
      </c>
      <c r="F104" s="28" t="s">
        <v>2146</v>
      </c>
      <c r="G104" s="28"/>
      <c r="H104" s="28"/>
      <c r="I104" s="28"/>
      <c r="J104" s="28"/>
      <c r="K104" s="28"/>
      <c r="L104" s="28"/>
      <c r="M104" s="28" t="s">
        <v>2258</v>
      </c>
      <c r="N104" s="28"/>
      <c r="O104" s="28" t="s">
        <v>2259</v>
      </c>
    </row>
    <row r="105" spans="1:15" ht="45" customHeight="1" x14ac:dyDescent="0.15">
      <c r="A105" s="28"/>
      <c r="B105" s="31"/>
      <c r="C105" s="28"/>
      <c r="D105" s="28"/>
      <c r="E105" s="28"/>
      <c r="F105" s="28" t="s">
        <v>2260</v>
      </c>
      <c r="G105" s="28"/>
      <c r="H105" s="28" t="s">
        <v>2261</v>
      </c>
      <c r="I105" s="28"/>
      <c r="J105" s="28"/>
      <c r="K105" s="28" t="s">
        <v>2262</v>
      </c>
      <c r="L105" s="28"/>
      <c r="M105" s="28"/>
      <c r="N105" s="31"/>
      <c r="O105" s="28"/>
    </row>
    <row r="106" spans="1:15" ht="45" customHeight="1" x14ac:dyDescent="0.15">
      <c r="A106" s="28"/>
      <c r="B106" s="31"/>
      <c r="C106" s="28"/>
      <c r="D106" s="28"/>
      <c r="E106" s="28"/>
      <c r="F106" s="13" t="s">
        <v>2120</v>
      </c>
      <c r="G106" s="13" t="s">
        <v>540</v>
      </c>
      <c r="H106" s="13" t="s">
        <v>2120</v>
      </c>
      <c r="I106" s="13" t="s">
        <v>2263</v>
      </c>
      <c r="J106" s="13" t="s">
        <v>540</v>
      </c>
      <c r="K106" s="13" t="s">
        <v>2120</v>
      </c>
      <c r="L106" s="13" t="s">
        <v>540</v>
      </c>
      <c r="M106" s="13" t="s">
        <v>2120</v>
      </c>
      <c r="N106" s="13" t="s">
        <v>540</v>
      </c>
      <c r="O106" s="28"/>
    </row>
    <row r="107" spans="1:15" ht="20.100000000000001" customHeight="1" x14ac:dyDescent="0.15">
      <c r="A107" s="28" t="s">
        <v>369</v>
      </c>
      <c r="B107" s="28"/>
      <c r="C107" s="13" t="s">
        <v>1678</v>
      </c>
      <c r="D107" s="13" t="s">
        <v>1679</v>
      </c>
      <c r="E107" s="13" t="s">
        <v>1680</v>
      </c>
      <c r="F107" s="13" t="s">
        <v>1681</v>
      </c>
      <c r="G107" s="13" t="s">
        <v>1682</v>
      </c>
      <c r="H107" s="13" t="s">
        <v>1683</v>
      </c>
      <c r="I107" s="13" t="s">
        <v>1684</v>
      </c>
      <c r="J107" s="13" t="s">
        <v>1685</v>
      </c>
      <c r="K107" s="13" t="s">
        <v>1686</v>
      </c>
      <c r="L107" s="13" t="s">
        <v>1687</v>
      </c>
      <c r="M107" s="13" t="s">
        <v>1688</v>
      </c>
      <c r="N107" s="13" t="s">
        <v>1689</v>
      </c>
      <c r="O107" s="13" t="s">
        <v>1690</v>
      </c>
    </row>
    <row r="108" spans="1:15" ht="20.100000000000001" customHeight="1" x14ac:dyDescent="0.15">
      <c r="A108" s="32" t="s">
        <v>2105</v>
      </c>
      <c r="B108" s="32"/>
      <c r="C108" s="13" t="s">
        <v>51</v>
      </c>
      <c r="D108" s="6">
        <v>12</v>
      </c>
      <c r="E108" s="6">
        <v>0</v>
      </c>
      <c r="F108" s="12"/>
      <c r="G108" s="6">
        <v>0</v>
      </c>
      <c r="H108" s="12"/>
      <c r="I108" s="6"/>
      <c r="J108" s="6">
        <v>0</v>
      </c>
      <c r="K108" s="12"/>
      <c r="L108" s="6">
        <v>0</v>
      </c>
      <c r="M108" s="12"/>
      <c r="N108" s="6">
        <v>344</v>
      </c>
      <c r="O108" s="6">
        <v>936</v>
      </c>
    </row>
    <row r="109" spans="1:15" ht="20.100000000000001" customHeight="1" x14ac:dyDescent="0.15">
      <c r="A109" s="32" t="s">
        <v>2105</v>
      </c>
      <c r="B109" s="32"/>
      <c r="C109" s="13" t="s">
        <v>55</v>
      </c>
      <c r="D109" s="6">
        <v>12</v>
      </c>
      <c r="E109" s="6">
        <v>0</v>
      </c>
      <c r="F109" s="12"/>
      <c r="G109" s="6">
        <v>0</v>
      </c>
      <c r="H109" s="12"/>
      <c r="I109" s="6"/>
      <c r="J109" s="6">
        <v>0</v>
      </c>
      <c r="K109" s="12"/>
      <c r="L109" s="6">
        <v>0</v>
      </c>
      <c r="M109" s="12"/>
      <c r="N109" s="6">
        <v>0</v>
      </c>
      <c r="O109" s="6">
        <v>15000</v>
      </c>
    </row>
    <row r="110" spans="1:15" ht="20.100000000000001" customHeight="1" x14ac:dyDescent="0.15">
      <c r="A110" s="32" t="s">
        <v>2105</v>
      </c>
      <c r="B110" s="32"/>
      <c r="C110" s="13" t="s">
        <v>607</v>
      </c>
      <c r="D110" s="6">
        <v>12</v>
      </c>
      <c r="E110" s="6">
        <v>0</v>
      </c>
      <c r="F110" s="12"/>
      <c r="G110" s="6">
        <v>0</v>
      </c>
      <c r="H110" s="12"/>
      <c r="I110" s="6"/>
      <c r="J110" s="6">
        <v>0</v>
      </c>
      <c r="K110" s="12"/>
      <c r="L110" s="6">
        <v>0</v>
      </c>
      <c r="M110" s="12"/>
      <c r="N110" s="6">
        <v>0</v>
      </c>
      <c r="O110" s="6">
        <v>5384</v>
      </c>
    </row>
    <row r="111" spans="1:15" ht="20.100000000000001" customHeight="1" x14ac:dyDescent="0.15">
      <c r="A111" s="32" t="s">
        <v>2105</v>
      </c>
      <c r="B111" s="32"/>
      <c r="C111" s="13" t="s">
        <v>609</v>
      </c>
      <c r="D111" s="6">
        <v>12</v>
      </c>
      <c r="E111" s="6">
        <v>0</v>
      </c>
      <c r="F111" s="12"/>
      <c r="G111" s="6">
        <v>0</v>
      </c>
      <c r="H111" s="12"/>
      <c r="I111" s="6"/>
      <c r="J111" s="6">
        <v>0</v>
      </c>
      <c r="K111" s="12"/>
      <c r="L111" s="6">
        <v>0</v>
      </c>
      <c r="M111" s="12"/>
      <c r="N111" s="6">
        <v>0</v>
      </c>
      <c r="O111" s="6">
        <v>6220</v>
      </c>
    </row>
    <row r="112" spans="1:15" ht="20.100000000000001" customHeight="1" x14ac:dyDescent="0.15">
      <c r="A112" s="32" t="s">
        <v>2105</v>
      </c>
      <c r="B112" s="32"/>
      <c r="C112" s="13" t="s">
        <v>611</v>
      </c>
      <c r="D112" s="6">
        <v>12</v>
      </c>
      <c r="E112" s="6">
        <v>0</v>
      </c>
      <c r="F112" s="12"/>
      <c r="G112" s="6">
        <v>0</v>
      </c>
      <c r="H112" s="12"/>
      <c r="I112" s="6"/>
      <c r="J112" s="6">
        <v>0</v>
      </c>
      <c r="K112" s="12"/>
      <c r="L112" s="6">
        <v>0</v>
      </c>
      <c r="M112" s="12"/>
      <c r="N112" s="6">
        <v>236.36</v>
      </c>
      <c r="O112" s="6">
        <v>4400</v>
      </c>
    </row>
    <row r="113" spans="1:18" ht="20.100000000000001" customHeight="1" x14ac:dyDescent="0.15">
      <c r="A113" s="32" t="s">
        <v>2105</v>
      </c>
      <c r="B113" s="32"/>
      <c r="C113" s="13" t="s">
        <v>613</v>
      </c>
      <c r="D113" s="6">
        <v>12</v>
      </c>
      <c r="E113" s="6">
        <v>0</v>
      </c>
      <c r="F113" s="12"/>
      <c r="G113" s="6">
        <v>0</v>
      </c>
      <c r="H113" s="12"/>
      <c r="I113" s="6"/>
      <c r="J113" s="6">
        <v>0</v>
      </c>
      <c r="K113" s="12"/>
      <c r="L113" s="6">
        <v>0</v>
      </c>
      <c r="M113" s="12"/>
      <c r="N113" s="6">
        <v>0</v>
      </c>
      <c r="O113" s="6">
        <v>4272</v>
      </c>
    </row>
    <row r="114" spans="1:18" ht="20.100000000000001" customHeight="1" x14ac:dyDescent="0.15">
      <c r="A114" s="32" t="s">
        <v>2105</v>
      </c>
      <c r="B114" s="32"/>
      <c r="C114" s="13" t="s">
        <v>615</v>
      </c>
      <c r="D114" s="6">
        <v>12</v>
      </c>
      <c r="E114" s="6">
        <v>0</v>
      </c>
      <c r="F114" s="12"/>
      <c r="G114" s="6">
        <v>0</v>
      </c>
      <c r="H114" s="12"/>
      <c r="I114" s="6"/>
      <c r="J114" s="6">
        <v>0</v>
      </c>
      <c r="K114" s="12"/>
      <c r="L114" s="6">
        <v>0</v>
      </c>
      <c r="M114" s="12"/>
      <c r="N114" s="6">
        <v>0</v>
      </c>
      <c r="O114" s="6">
        <v>4952</v>
      </c>
    </row>
    <row r="115" spans="1:18" ht="20.100000000000001" customHeight="1" x14ac:dyDescent="0.15">
      <c r="A115" s="32" t="s">
        <v>2105</v>
      </c>
      <c r="B115" s="32"/>
      <c r="C115" s="13" t="s">
        <v>636</v>
      </c>
      <c r="D115" s="6">
        <v>12</v>
      </c>
      <c r="E115" s="6">
        <v>0</v>
      </c>
      <c r="F115" s="12"/>
      <c r="G115" s="6">
        <v>0</v>
      </c>
      <c r="H115" s="12"/>
      <c r="I115" s="6"/>
      <c r="J115" s="6">
        <v>0</v>
      </c>
      <c r="K115" s="12"/>
      <c r="L115" s="6">
        <v>0</v>
      </c>
      <c r="M115" s="12"/>
      <c r="N115" s="6">
        <v>0</v>
      </c>
      <c r="O115" s="6">
        <v>2042</v>
      </c>
    </row>
    <row r="116" spans="1:18" ht="20.100000000000001" customHeight="1" x14ac:dyDescent="0.15">
      <c r="A116" s="32" t="s">
        <v>2105</v>
      </c>
      <c r="B116" s="32"/>
      <c r="C116" s="13" t="s">
        <v>638</v>
      </c>
      <c r="D116" s="6">
        <v>12</v>
      </c>
      <c r="E116" s="6">
        <v>0</v>
      </c>
      <c r="F116" s="12"/>
      <c r="G116" s="6">
        <v>0</v>
      </c>
      <c r="H116" s="12"/>
      <c r="I116" s="6"/>
      <c r="J116" s="6">
        <v>0</v>
      </c>
      <c r="K116" s="12"/>
      <c r="L116" s="6">
        <v>0</v>
      </c>
      <c r="M116" s="12"/>
      <c r="N116" s="6">
        <v>0</v>
      </c>
      <c r="O116" s="6">
        <v>1323</v>
      </c>
    </row>
    <row r="117" spans="1:18" ht="20.100000000000001" customHeight="1" x14ac:dyDescent="0.15">
      <c r="A117" s="32" t="s">
        <v>2105</v>
      </c>
      <c r="B117" s="32"/>
      <c r="C117" s="13" t="s">
        <v>640</v>
      </c>
      <c r="D117" s="6">
        <v>12</v>
      </c>
      <c r="E117" s="6">
        <v>0</v>
      </c>
      <c r="F117" s="12"/>
      <c r="G117" s="6">
        <v>0</v>
      </c>
      <c r="H117" s="12"/>
      <c r="I117" s="6"/>
      <c r="J117" s="6">
        <v>0</v>
      </c>
      <c r="K117" s="12"/>
      <c r="L117" s="6">
        <v>0</v>
      </c>
      <c r="M117" s="12"/>
      <c r="N117" s="6">
        <v>0</v>
      </c>
      <c r="O117" s="6">
        <v>3126</v>
      </c>
    </row>
    <row r="118" spans="1:18" ht="20.100000000000001" customHeight="1" x14ac:dyDescent="0.15">
      <c r="A118" s="32" t="s">
        <v>2105</v>
      </c>
      <c r="B118" s="32"/>
      <c r="C118" s="13" t="s">
        <v>643</v>
      </c>
      <c r="D118" s="6">
        <v>12</v>
      </c>
      <c r="E118" s="6">
        <v>0</v>
      </c>
      <c r="F118" s="12"/>
      <c r="G118" s="6">
        <v>0</v>
      </c>
      <c r="H118" s="12"/>
      <c r="I118" s="6"/>
      <c r="J118" s="6">
        <v>0</v>
      </c>
      <c r="K118" s="12"/>
      <c r="L118" s="6">
        <v>0</v>
      </c>
      <c r="M118" s="12"/>
      <c r="N118" s="6">
        <v>0</v>
      </c>
      <c r="O118" s="6">
        <v>2513</v>
      </c>
    </row>
    <row r="119" spans="1:18" ht="50.1" customHeight="1" x14ac:dyDescent="0.15">
      <c r="A119" s="32" t="s">
        <v>504</v>
      </c>
      <c r="B119" s="32"/>
      <c r="C119" s="13" t="s">
        <v>53</v>
      </c>
      <c r="D119" s="13" t="s">
        <v>53</v>
      </c>
      <c r="E119" s="13" t="s">
        <v>53</v>
      </c>
      <c r="F119" s="13" t="s">
        <v>53</v>
      </c>
      <c r="G119" s="13" t="s">
        <v>53</v>
      </c>
      <c r="H119" s="13" t="s">
        <v>53</v>
      </c>
      <c r="I119" s="13" t="s">
        <v>53</v>
      </c>
      <c r="J119" s="13" t="s">
        <v>53</v>
      </c>
      <c r="K119" s="13" t="s">
        <v>53</v>
      </c>
      <c r="L119" s="13" t="s">
        <v>53</v>
      </c>
      <c r="M119" s="13" t="s">
        <v>53</v>
      </c>
      <c r="N119" s="13" t="s">
        <v>53</v>
      </c>
      <c r="O119" s="6">
        <f>SUM(O108:O118)</f>
        <v>50168</v>
      </c>
    </row>
    <row r="120" spans="1:18" ht="9.9499999999999993" customHeight="1" x14ac:dyDescent="0.15"/>
    <row r="121" spans="1:18" ht="45" customHeight="1" x14ac:dyDescent="0.15">
      <c r="A121" s="30" t="s">
        <v>2264</v>
      </c>
      <c r="B121" s="30"/>
      <c r="C121" s="30"/>
      <c r="D121" s="30"/>
      <c r="E121" s="30"/>
      <c r="F121" s="30"/>
      <c r="G121" s="30"/>
      <c r="H121" s="30"/>
      <c r="I121" s="30"/>
      <c r="J121" s="30"/>
      <c r="K121" s="30"/>
      <c r="L121" s="30"/>
      <c r="M121" s="30"/>
      <c r="N121" s="30"/>
      <c r="O121" s="30"/>
      <c r="P121" s="30"/>
      <c r="Q121" s="30"/>
      <c r="R121" s="30"/>
    </row>
    <row r="122" spans="1:18" ht="9.9499999999999993" customHeight="1" x14ac:dyDescent="0.15"/>
    <row r="123" spans="1:18" ht="60" customHeight="1" x14ac:dyDescent="0.15">
      <c r="A123" s="28" t="s">
        <v>2207</v>
      </c>
      <c r="B123" s="28"/>
      <c r="C123" s="28" t="s">
        <v>2208</v>
      </c>
      <c r="D123" s="28"/>
      <c r="E123" s="28"/>
      <c r="F123" s="28"/>
      <c r="G123" s="28"/>
      <c r="H123" s="28" t="s">
        <v>42</v>
      </c>
      <c r="I123" s="28" t="s">
        <v>2136</v>
      </c>
      <c r="J123" s="28" t="s">
        <v>2209</v>
      </c>
      <c r="K123" s="28" t="s">
        <v>2210</v>
      </c>
      <c r="L123" s="28" t="s">
        <v>2211</v>
      </c>
      <c r="M123" s="28" t="s">
        <v>2179</v>
      </c>
      <c r="N123" s="28" t="s">
        <v>2212</v>
      </c>
      <c r="O123" s="28" t="s">
        <v>2200</v>
      </c>
    </row>
    <row r="124" spans="1:18" ht="45" customHeight="1" x14ac:dyDescent="0.15">
      <c r="A124" s="28"/>
      <c r="B124" s="31"/>
      <c r="C124" s="13" t="s">
        <v>2213</v>
      </c>
      <c r="D124" s="13" t="s">
        <v>2214</v>
      </c>
      <c r="E124" s="13" t="s">
        <v>2215</v>
      </c>
      <c r="F124" s="13" t="s">
        <v>2216</v>
      </c>
      <c r="G124" s="13" t="s">
        <v>2217</v>
      </c>
      <c r="H124" s="28"/>
      <c r="I124" s="28"/>
      <c r="J124" s="28"/>
      <c r="K124" s="28"/>
      <c r="L124" s="28"/>
      <c r="M124" s="28"/>
      <c r="N124" s="28"/>
      <c r="O124" s="28"/>
    </row>
    <row r="125" spans="1:18" ht="20.100000000000001" customHeight="1" x14ac:dyDescent="0.15">
      <c r="A125" s="28" t="s">
        <v>369</v>
      </c>
      <c r="B125" s="28"/>
      <c r="C125" s="13" t="s">
        <v>471</v>
      </c>
      <c r="D125" s="13" t="s">
        <v>30</v>
      </c>
      <c r="E125" s="13" t="s">
        <v>472</v>
      </c>
      <c r="F125" s="13" t="s">
        <v>473</v>
      </c>
      <c r="G125" s="13" t="s">
        <v>474</v>
      </c>
      <c r="H125" s="13" t="s">
        <v>511</v>
      </c>
      <c r="I125" s="13" t="s">
        <v>512</v>
      </c>
      <c r="J125" s="13" t="s">
        <v>513</v>
      </c>
      <c r="K125" s="13" t="s">
        <v>514</v>
      </c>
      <c r="L125" s="13" t="s">
        <v>515</v>
      </c>
      <c r="M125" s="13" t="s">
        <v>592</v>
      </c>
      <c r="N125" s="13" t="s">
        <v>771</v>
      </c>
      <c r="O125" s="13" t="s">
        <v>772</v>
      </c>
    </row>
    <row r="126" spans="1:18" ht="20.100000000000001" customHeight="1" x14ac:dyDescent="0.15">
      <c r="A126" s="32" t="s">
        <v>2105</v>
      </c>
      <c r="B126" s="32"/>
      <c r="C126" s="12" t="s">
        <v>2218</v>
      </c>
      <c r="D126" s="12" t="s">
        <v>2219</v>
      </c>
      <c r="E126" s="12" t="s">
        <v>2220</v>
      </c>
      <c r="F126" s="12" t="s">
        <v>2221</v>
      </c>
      <c r="G126" s="12"/>
      <c r="H126" s="13" t="s">
        <v>51</v>
      </c>
      <c r="I126" s="6">
        <v>124.4</v>
      </c>
      <c r="J126" s="6">
        <v>12</v>
      </c>
      <c r="K126" s="6">
        <v>1</v>
      </c>
      <c r="L126" s="6">
        <v>1</v>
      </c>
      <c r="M126" s="6">
        <v>50</v>
      </c>
      <c r="N126" s="6">
        <v>1</v>
      </c>
      <c r="O126" s="6">
        <v>6220</v>
      </c>
    </row>
    <row r="127" spans="1:18" ht="20.100000000000001" customHeight="1" x14ac:dyDescent="0.15">
      <c r="A127" s="32" t="s">
        <v>2105</v>
      </c>
      <c r="B127" s="32"/>
      <c r="C127" s="12" t="s">
        <v>2222</v>
      </c>
      <c r="D127" s="12"/>
      <c r="E127" s="12" t="s">
        <v>2223</v>
      </c>
      <c r="F127" s="12" t="s">
        <v>2224</v>
      </c>
      <c r="G127" s="12"/>
      <c r="H127" s="13" t="s">
        <v>55</v>
      </c>
      <c r="I127" s="6">
        <v>150</v>
      </c>
      <c r="J127" s="6">
        <v>12</v>
      </c>
      <c r="K127" s="6">
        <v>1</v>
      </c>
      <c r="L127" s="6">
        <v>1</v>
      </c>
      <c r="M127" s="6">
        <v>100</v>
      </c>
      <c r="N127" s="6">
        <v>1</v>
      </c>
      <c r="O127" s="6">
        <v>15000</v>
      </c>
    </row>
    <row r="128" spans="1:18" ht="20.100000000000001" customHeight="1" x14ac:dyDescent="0.15">
      <c r="A128" s="32" t="s">
        <v>2105</v>
      </c>
      <c r="B128" s="32"/>
      <c r="C128" s="12" t="s">
        <v>2225</v>
      </c>
      <c r="D128" s="12" t="s">
        <v>2219</v>
      </c>
      <c r="E128" s="12" t="s">
        <v>2226</v>
      </c>
      <c r="F128" s="12" t="s">
        <v>2227</v>
      </c>
      <c r="G128" s="12"/>
      <c r="H128" s="13" t="s">
        <v>607</v>
      </c>
      <c r="I128" s="6">
        <v>134.6</v>
      </c>
      <c r="J128" s="6">
        <v>12</v>
      </c>
      <c r="K128" s="6">
        <v>1</v>
      </c>
      <c r="L128" s="6">
        <v>1</v>
      </c>
      <c r="M128" s="6">
        <v>40</v>
      </c>
      <c r="N128" s="6">
        <v>1</v>
      </c>
      <c r="O128" s="6">
        <v>5384</v>
      </c>
    </row>
    <row r="129" spans="1:15" ht="20.100000000000001" customHeight="1" x14ac:dyDescent="0.15">
      <c r="A129" s="32" t="s">
        <v>2105</v>
      </c>
      <c r="B129" s="32"/>
      <c r="C129" s="12" t="s">
        <v>2228</v>
      </c>
      <c r="D129" s="12" t="s">
        <v>2229</v>
      </c>
      <c r="E129" s="12" t="s">
        <v>2230</v>
      </c>
      <c r="F129" s="12" t="s">
        <v>2231</v>
      </c>
      <c r="G129" s="12"/>
      <c r="H129" s="13" t="s">
        <v>609</v>
      </c>
      <c r="I129" s="6">
        <v>104.70820000000001</v>
      </c>
      <c r="J129" s="6">
        <v>12</v>
      </c>
      <c r="K129" s="6">
        <v>1</v>
      </c>
      <c r="L129" s="6">
        <v>1</v>
      </c>
      <c r="M129" s="6">
        <v>24</v>
      </c>
      <c r="N129" s="6">
        <v>1</v>
      </c>
      <c r="O129" s="6">
        <v>2513</v>
      </c>
    </row>
    <row r="130" spans="1:15" ht="20.100000000000001" customHeight="1" x14ac:dyDescent="0.15">
      <c r="A130" s="32" t="s">
        <v>2105</v>
      </c>
      <c r="B130" s="32"/>
      <c r="C130" s="12" t="s">
        <v>2232</v>
      </c>
      <c r="D130" s="12"/>
      <c r="E130" s="12" t="s">
        <v>2233</v>
      </c>
      <c r="F130" s="12" t="s">
        <v>2234</v>
      </c>
      <c r="G130" s="12"/>
      <c r="H130" s="13" t="s">
        <v>611</v>
      </c>
      <c r="I130" s="6">
        <v>81.680000000000007</v>
      </c>
      <c r="J130" s="6">
        <v>12</v>
      </c>
      <c r="K130" s="6">
        <v>1</v>
      </c>
      <c r="L130" s="6">
        <v>1</v>
      </c>
      <c r="M130" s="6">
        <v>25</v>
      </c>
      <c r="N130" s="6">
        <v>1</v>
      </c>
      <c r="O130" s="6">
        <v>2042</v>
      </c>
    </row>
    <row r="131" spans="1:15" ht="20.100000000000001" customHeight="1" x14ac:dyDescent="0.15">
      <c r="A131" s="32" t="s">
        <v>2105</v>
      </c>
      <c r="B131" s="32"/>
      <c r="C131" s="12" t="s">
        <v>2235</v>
      </c>
      <c r="D131" s="12" t="s">
        <v>2236</v>
      </c>
      <c r="E131" s="12"/>
      <c r="F131" s="12" t="s">
        <v>2237</v>
      </c>
      <c r="G131" s="12"/>
      <c r="H131" s="13" t="s">
        <v>613</v>
      </c>
      <c r="I131" s="6">
        <v>62.52</v>
      </c>
      <c r="J131" s="6">
        <v>12</v>
      </c>
      <c r="K131" s="6">
        <v>1</v>
      </c>
      <c r="L131" s="6">
        <v>1</v>
      </c>
      <c r="M131" s="6">
        <v>50</v>
      </c>
      <c r="N131" s="6">
        <v>1</v>
      </c>
      <c r="O131" s="6">
        <v>3126</v>
      </c>
    </row>
    <row r="132" spans="1:15" ht="20.100000000000001" customHeight="1" x14ac:dyDescent="0.15">
      <c r="A132" s="32" t="s">
        <v>2105</v>
      </c>
      <c r="B132" s="32"/>
      <c r="C132" s="12" t="s">
        <v>2238</v>
      </c>
      <c r="D132" s="12" t="s">
        <v>2239</v>
      </c>
      <c r="E132" s="12" t="s">
        <v>2240</v>
      </c>
      <c r="F132" s="12" t="s">
        <v>2241</v>
      </c>
      <c r="G132" s="12"/>
      <c r="H132" s="13" t="s">
        <v>615</v>
      </c>
      <c r="I132" s="6">
        <v>149.56</v>
      </c>
      <c r="J132" s="6">
        <v>12</v>
      </c>
      <c r="K132" s="6">
        <v>1</v>
      </c>
      <c r="L132" s="6">
        <v>1</v>
      </c>
      <c r="M132" s="6">
        <v>31</v>
      </c>
      <c r="N132" s="6">
        <v>1</v>
      </c>
      <c r="O132" s="6">
        <v>4636.3599999999997</v>
      </c>
    </row>
    <row r="133" spans="1:15" ht="20.100000000000001" customHeight="1" x14ac:dyDescent="0.15">
      <c r="A133" s="32" t="s">
        <v>2105</v>
      </c>
      <c r="B133" s="32"/>
      <c r="C133" s="12" t="s">
        <v>2242</v>
      </c>
      <c r="D133" s="12" t="s">
        <v>2243</v>
      </c>
      <c r="E133" s="12" t="s">
        <v>2244</v>
      </c>
      <c r="F133" s="12" t="s">
        <v>2245</v>
      </c>
      <c r="G133" s="12"/>
      <c r="H133" s="13" t="s">
        <v>636</v>
      </c>
      <c r="I133" s="6">
        <v>80</v>
      </c>
      <c r="J133" s="6">
        <v>12</v>
      </c>
      <c r="K133" s="6">
        <v>1</v>
      </c>
      <c r="L133" s="6">
        <v>1</v>
      </c>
      <c r="M133" s="6">
        <v>16</v>
      </c>
      <c r="N133" s="6">
        <v>1</v>
      </c>
      <c r="O133" s="6">
        <v>1280</v>
      </c>
    </row>
    <row r="134" spans="1:15" ht="20.100000000000001" customHeight="1" x14ac:dyDescent="0.15">
      <c r="A134" s="32" t="s">
        <v>2105</v>
      </c>
      <c r="B134" s="32"/>
      <c r="C134" s="12" t="s">
        <v>2246</v>
      </c>
      <c r="D134" s="12" t="s">
        <v>2219</v>
      </c>
      <c r="E134" s="12" t="s">
        <v>2247</v>
      </c>
      <c r="F134" s="12" t="s">
        <v>2248</v>
      </c>
      <c r="G134" s="12"/>
      <c r="H134" s="13" t="s">
        <v>638</v>
      </c>
      <c r="I134" s="6">
        <v>106.8</v>
      </c>
      <c r="J134" s="6">
        <v>12</v>
      </c>
      <c r="K134" s="6">
        <v>1</v>
      </c>
      <c r="L134" s="6">
        <v>1</v>
      </c>
      <c r="M134" s="6">
        <v>40</v>
      </c>
      <c r="N134" s="6">
        <v>1</v>
      </c>
      <c r="O134" s="6">
        <v>4272</v>
      </c>
    </row>
    <row r="135" spans="1:15" ht="20.100000000000001" customHeight="1" x14ac:dyDescent="0.15">
      <c r="A135" s="32" t="s">
        <v>2105</v>
      </c>
      <c r="B135" s="32"/>
      <c r="C135" s="12" t="s">
        <v>2249</v>
      </c>
      <c r="D135" s="12" t="s">
        <v>2219</v>
      </c>
      <c r="E135" s="12" t="s">
        <v>2250</v>
      </c>
      <c r="F135" s="12" t="s">
        <v>2251</v>
      </c>
      <c r="G135" s="12"/>
      <c r="H135" s="13" t="s">
        <v>640</v>
      </c>
      <c r="I135" s="6">
        <v>123.8</v>
      </c>
      <c r="J135" s="6">
        <v>12</v>
      </c>
      <c r="K135" s="6">
        <v>1</v>
      </c>
      <c r="L135" s="6">
        <v>1</v>
      </c>
      <c r="M135" s="6">
        <v>40</v>
      </c>
      <c r="N135" s="6">
        <v>1</v>
      </c>
      <c r="O135" s="6">
        <v>4952</v>
      </c>
    </row>
    <row r="136" spans="1:15" ht="20.100000000000001" customHeight="1" x14ac:dyDescent="0.15">
      <c r="A136" s="32" t="s">
        <v>2105</v>
      </c>
      <c r="B136" s="32"/>
      <c r="C136" s="12" t="s">
        <v>2252</v>
      </c>
      <c r="D136" s="12" t="s">
        <v>2253</v>
      </c>
      <c r="E136" s="12" t="s">
        <v>2254</v>
      </c>
      <c r="F136" s="12" t="s">
        <v>2255</v>
      </c>
      <c r="G136" s="12"/>
      <c r="H136" s="13" t="s">
        <v>643</v>
      </c>
      <c r="I136" s="6">
        <v>52.92</v>
      </c>
      <c r="J136" s="6">
        <v>12</v>
      </c>
      <c r="K136" s="6">
        <v>1</v>
      </c>
      <c r="L136" s="6">
        <v>1</v>
      </c>
      <c r="M136" s="6">
        <v>25</v>
      </c>
      <c r="N136" s="6">
        <v>1</v>
      </c>
      <c r="O136" s="6">
        <v>1323</v>
      </c>
    </row>
    <row r="137" spans="1:15" ht="50.1" customHeight="1" x14ac:dyDescent="0.15">
      <c r="A137" s="32" t="s">
        <v>504</v>
      </c>
      <c r="B137" s="32"/>
      <c r="C137" s="13" t="s">
        <v>53</v>
      </c>
      <c r="D137" s="13" t="s">
        <v>53</v>
      </c>
      <c r="E137" s="13" t="s">
        <v>53</v>
      </c>
      <c r="F137" s="13" t="s">
        <v>53</v>
      </c>
      <c r="G137" s="13" t="s">
        <v>53</v>
      </c>
      <c r="H137" s="13" t="s">
        <v>53</v>
      </c>
      <c r="I137" s="13" t="s">
        <v>53</v>
      </c>
      <c r="J137" s="13" t="s">
        <v>53</v>
      </c>
      <c r="K137" s="13" t="s">
        <v>53</v>
      </c>
      <c r="L137" s="13" t="s">
        <v>53</v>
      </c>
      <c r="M137" s="13" t="s">
        <v>53</v>
      </c>
      <c r="N137" s="13" t="s">
        <v>53</v>
      </c>
      <c r="O137" s="6">
        <f>SUM(O126:O136)</f>
        <v>50748.36</v>
      </c>
    </row>
    <row r="138" spans="1:15" ht="9.9499999999999993" customHeight="1" x14ac:dyDescent="0.15"/>
    <row r="139" spans="1:15" ht="60" customHeight="1" x14ac:dyDescent="0.15">
      <c r="A139" s="28" t="s">
        <v>2207</v>
      </c>
      <c r="B139" s="28"/>
      <c r="C139" s="28" t="s">
        <v>42</v>
      </c>
      <c r="D139" s="28" t="s">
        <v>2256</v>
      </c>
      <c r="E139" s="28" t="s">
        <v>2257</v>
      </c>
      <c r="F139" s="28" t="s">
        <v>2146</v>
      </c>
      <c r="G139" s="28"/>
      <c r="H139" s="28"/>
      <c r="I139" s="28"/>
      <c r="J139" s="28"/>
      <c r="K139" s="28"/>
      <c r="L139" s="28"/>
      <c r="M139" s="28" t="s">
        <v>2258</v>
      </c>
      <c r="N139" s="28"/>
      <c r="O139" s="28" t="s">
        <v>2259</v>
      </c>
    </row>
    <row r="140" spans="1:15" ht="45" customHeight="1" x14ac:dyDescent="0.15">
      <c r="A140" s="28"/>
      <c r="B140" s="31"/>
      <c r="C140" s="28"/>
      <c r="D140" s="28"/>
      <c r="E140" s="28"/>
      <c r="F140" s="28" t="s">
        <v>2260</v>
      </c>
      <c r="G140" s="28"/>
      <c r="H140" s="28" t="s">
        <v>2261</v>
      </c>
      <c r="I140" s="28"/>
      <c r="J140" s="28"/>
      <c r="K140" s="28" t="s">
        <v>2262</v>
      </c>
      <c r="L140" s="28"/>
      <c r="M140" s="28"/>
      <c r="N140" s="31"/>
      <c r="O140" s="28"/>
    </row>
    <row r="141" spans="1:15" ht="45" customHeight="1" x14ac:dyDescent="0.15">
      <c r="A141" s="28"/>
      <c r="B141" s="31"/>
      <c r="C141" s="28"/>
      <c r="D141" s="28"/>
      <c r="E141" s="28"/>
      <c r="F141" s="13" t="s">
        <v>2120</v>
      </c>
      <c r="G141" s="13" t="s">
        <v>540</v>
      </c>
      <c r="H141" s="13" t="s">
        <v>2120</v>
      </c>
      <c r="I141" s="13" t="s">
        <v>2263</v>
      </c>
      <c r="J141" s="13" t="s">
        <v>540</v>
      </c>
      <c r="K141" s="13" t="s">
        <v>2120</v>
      </c>
      <c r="L141" s="13" t="s">
        <v>540</v>
      </c>
      <c r="M141" s="13" t="s">
        <v>2120</v>
      </c>
      <c r="N141" s="13" t="s">
        <v>540</v>
      </c>
      <c r="O141" s="28"/>
    </row>
    <row r="142" spans="1:15" ht="20.100000000000001" customHeight="1" x14ac:dyDescent="0.15">
      <c r="A142" s="28" t="s">
        <v>369</v>
      </c>
      <c r="B142" s="28"/>
      <c r="C142" s="13" t="s">
        <v>1678</v>
      </c>
      <c r="D142" s="13" t="s">
        <v>1679</v>
      </c>
      <c r="E142" s="13" t="s">
        <v>1680</v>
      </c>
      <c r="F142" s="13" t="s">
        <v>1681</v>
      </c>
      <c r="G142" s="13" t="s">
        <v>1682</v>
      </c>
      <c r="H142" s="13" t="s">
        <v>1683</v>
      </c>
      <c r="I142" s="13" t="s">
        <v>1684</v>
      </c>
      <c r="J142" s="13" t="s">
        <v>1685</v>
      </c>
      <c r="K142" s="13" t="s">
        <v>1686</v>
      </c>
      <c r="L142" s="13" t="s">
        <v>1687</v>
      </c>
      <c r="M142" s="13" t="s">
        <v>1688</v>
      </c>
      <c r="N142" s="13" t="s">
        <v>1689</v>
      </c>
      <c r="O142" s="13" t="s">
        <v>1690</v>
      </c>
    </row>
    <row r="143" spans="1:15" ht="20.100000000000001" customHeight="1" x14ac:dyDescent="0.15">
      <c r="A143" s="32" t="s">
        <v>2105</v>
      </c>
      <c r="B143" s="32"/>
      <c r="C143" s="13" t="s">
        <v>51</v>
      </c>
      <c r="D143" s="6">
        <v>12</v>
      </c>
      <c r="E143" s="6">
        <v>0</v>
      </c>
      <c r="F143" s="12"/>
      <c r="G143" s="6">
        <v>0</v>
      </c>
      <c r="H143" s="12"/>
      <c r="I143" s="6"/>
      <c r="J143" s="6">
        <v>0</v>
      </c>
      <c r="K143" s="12"/>
      <c r="L143" s="6">
        <v>0</v>
      </c>
      <c r="M143" s="12"/>
      <c r="N143" s="6">
        <v>344</v>
      </c>
      <c r="O143" s="6">
        <v>936</v>
      </c>
    </row>
    <row r="144" spans="1:15" ht="20.100000000000001" customHeight="1" x14ac:dyDescent="0.15">
      <c r="A144" s="32" t="s">
        <v>2105</v>
      </c>
      <c r="B144" s="32"/>
      <c r="C144" s="13" t="s">
        <v>55</v>
      </c>
      <c r="D144" s="6">
        <v>12</v>
      </c>
      <c r="E144" s="6">
        <v>0</v>
      </c>
      <c r="F144" s="12"/>
      <c r="G144" s="6">
        <v>0</v>
      </c>
      <c r="H144" s="12"/>
      <c r="I144" s="6"/>
      <c r="J144" s="6">
        <v>0</v>
      </c>
      <c r="K144" s="12"/>
      <c r="L144" s="6">
        <v>0</v>
      </c>
      <c r="M144" s="12"/>
      <c r="N144" s="6">
        <v>0</v>
      </c>
      <c r="O144" s="6">
        <v>15000</v>
      </c>
    </row>
    <row r="145" spans="1:18" ht="20.100000000000001" customHeight="1" x14ac:dyDescent="0.15">
      <c r="A145" s="32" t="s">
        <v>2105</v>
      </c>
      <c r="B145" s="32"/>
      <c r="C145" s="13" t="s">
        <v>607</v>
      </c>
      <c r="D145" s="6">
        <v>12</v>
      </c>
      <c r="E145" s="6">
        <v>0</v>
      </c>
      <c r="F145" s="12"/>
      <c r="G145" s="6">
        <v>0</v>
      </c>
      <c r="H145" s="12"/>
      <c r="I145" s="6"/>
      <c r="J145" s="6">
        <v>0</v>
      </c>
      <c r="K145" s="12"/>
      <c r="L145" s="6">
        <v>0</v>
      </c>
      <c r="M145" s="12"/>
      <c r="N145" s="6">
        <v>0</v>
      </c>
      <c r="O145" s="6">
        <v>5384</v>
      </c>
    </row>
    <row r="146" spans="1:18" ht="20.100000000000001" customHeight="1" x14ac:dyDescent="0.15">
      <c r="A146" s="32" t="s">
        <v>2105</v>
      </c>
      <c r="B146" s="32"/>
      <c r="C146" s="13" t="s">
        <v>609</v>
      </c>
      <c r="D146" s="6">
        <v>12</v>
      </c>
      <c r="E146" s="6">
        <v>0</v>
      </c>
      <c r="F146" s="12"/>
      <c r="G146" s="6">
        <v>0</v>
      </c>
      <c r="H146" s="12"/>
      <c r="I146" s="6"/>
      <c r="J146" s="6">
        <v>0</v>
      </c>
      <c r="K146" s="12"/>
      <c r="L146" s="6">
        <v>0</v>
      </c>
      <c r="M146" s="12"/>
      <c r="N146" s="6">
        <v>0</v>
      </c>
      <c r="O146" s="6">
        <v>6220</v>
      </c>
    </row>
    <row r="147" spans="1:18" ht="20.100000000000001" customHeight="1" x14ac:dyDescent="0.15">
      <c r="A147" s="32" t="s">
        <v>2105</v>
      </c>
      <c r="B147" s="32"/>
      <c r="C147" s="13" t="s">
        <v>611</v>
      </c>
      <c r="D147" s="6">
        <v>12</v>
      </c>
      <c r="E147" s="6">
        <v>0</v>
      </c>
      <c r="F147" s="12"/>
      <c r="G147" s="6">
        <v>0</v>
      </c>
      <c r="H147" s="12"/>
      <c r="I147" s="6"/>
      <c r="J147" s="6">
        <v>0</v>
      </c>
      <c r="K147" s="12"/>
      <c r="L147" s="6">
        <v>0</v>
      </c>
      <c r="M147" s="12"/>
      <c r="N147" s="6">
        <v>236.36</v>
      </c>
      <c r="O147" s="6">
        <v>4400</v>
      </c>
    </row>
    <row r="148" spans="1:18" ht="20.100000000000001" customHeight="1" x14ac:dyDescent="0.15">
      <c r="A148" s="32" t="s">
        <v>2105</v>
      </c>
      <c r="B148" s="32"/>
      <c r="C148" s="13" t="s">
        <v>613</v>
      </c>
      <c r="D148" s="6">
        <v>12</v>
      </c>
      <c r="E148" s="6">
        <v>0</v>
      </c>
      <c r="F148" s="12"/>
      <c r="G148" s="6">
        <v>0</v>
      </c>
      <c r="H148" s="12"/>
      <c r="I148" s="6"/>
      <c r="J148" s="6">
        <v>0</v>
      </c>
      <c r="K148" s="12"/>
      <c r="L148" s="6">
        <v>0</v>
      </c>
      <c r="M148" s="12"/>
      <c r="N148" s="6">
        <v>0</v>
      </c>
      <c r="O148" s="6">
        <v>4272</v>
      </c>
    </row>
    <row r="149" spans="1:18" ht="20.100000000000001" customHeight="1" x14ac:dyDescent="0.15">
      <c r="A149" s="32" t="s">
        <v>2105</v>
      </c>
      <c r="B149" s="32"/>
      <c r="C149" s="13" t="s">
        <v>615</v>
      </c>
      <c r="D149" s="6">
        <v>12</v>
      </c>
      <c r="E149" s="6">
        <v>0</v>
      </c>
      <c r="F149" s="12"/>
      <c r="G149" s="6">
        <v>0</v>
      </c>
      <c r="H149" s="12"/>
      <c r="I149" s="6"/>
      <c r="J149" s="6">
        <v>0</v>
      </c>
      <c r="K149" s="12"/>
      <c r="L149" s="6">
        <v>0</v>
      </c>
      <c r="M149" s="12"/>
      <c r="N149" s="6">
        <v>0</v>
      </c>
      <c r="O149" s="6">
        <v>4952</v>
      </c>
    </row>
    <row r="150" spans="1:18" ht="20.100000000000001" customHeight="1" x14ac:dyDescent="0.15">
      <c r="A150" s="32" t="s">
        <v>2105</v>
      </c>
      <c r="B150" s="32"/>
      <c r="C150" s="13" t="s">
        <v>636</v>
      </c>
      <c r="D150" s="6">
        <v>12</v>
      </c>
      <c r="E150" s="6">
        <v>0</v>
      </c>
      <c r="F150" s="12"/>
      <c r="G150" s="6">
        <v>0</v>
      </c>
      <c r="H150" s="12"/>
      <c r="I150" s="6"/>
      <c r="J150" s="6">
        <v>0</v>
      </c>
      <c r="K150" s="12"/>
      <c r="L150" s="6">
        <v>0</v>
      </c>
      <c r="M150" s="12"/>
      <c r="N150" s="6">
        <v>0</v>
      </c>
      <c r="O150" s="6">
        <v>2042</v>
      </c>
    </row>
    <row r="151" spans="1:18" ht="20.100000000000001" customHeight="1" x14ac:dyDescent="0.15">
      <c r="A151" s="32" t="s">
        <v>2105</v>
      </c>
      <c r="B151" s="32"/>
      <c r="C151" s="13" t="s">
        <v>638</v>
      </c>
      <c r="D151" s="6">
        <v>12</v>
      </c>
      <c r="E151" s="6">
        <v>0</v>
      </c>
      <c r="F151" s="12"/>
      <c r="G151" s="6">
        <v>0</v>
      </c>
      <c r="H151" s="12"/>
      <c r="I151" s="6"/>
      <c r="J151" s="6">
        <v>0</v>
      </c>
      <c r="K151" s="12"/>
      <c r="L151" s="6">
        <v>0</v>
      </c>
      <c r="M151" s="12"/>
      <c r="N151" s="6">
        <v>0</v>
      </c>
      <c r="O151" s="6">
        <v>1323</v>
      </c>
    </row>
    <row r="152" spans="1:18" ht="20.100000000000001" customHeight="1" x14ac:dyDescent="0.15">
      <c r="A152" s="32" t="s">
        <v>2105</v>
      </c>
      <c r="B152" s="32"/>
      <c r="C152" s="13" t="s">
        <v>640</v>
      </c>
      <c r="D152" s="6">
        <v>12</v>
      </c>
      <c r="E152" s="6">
        <v>0</v>
      </c>
      <c r="F152" s="12"/>
      <c r="G152" s="6">
        <v>0</v>
      </c>
      <c r="H152" s="12"/>
      <c r="I152" s="6"/>
      <c r="J152" s="6">
        <v>0</v>
      </c>
      <c r="K152" s="12"/>
      <c r="L152" s="6">
        <v>0</v>
      </c>
      <c r="M152" s="12"/>
      <c r="N152" s="6">
        <v>0</v>
      </c>
      <c r="O152" s="6">
        <v>3126</v>
      </c>
    </row>
    <row r="153" spans="1:18" ht="20.100000000000001" customHeight="1" x14ac:dyDescent="0.15">
      <c r="A153" s="32" t="s">
        <v>2105</v>
      </c>
      <c r="B153" s="32"/>
      <c r="C153" s="13" t="s">
        <v>643</v>
      </c>
      <c r="D153" s="6">
        <v>12</v>
      </c>
      <c r="E153" s="6">
        <v>0</v>
      </c>
      <c r="F153" s="12"/>
      <c r="G153" s="6">
        <v>0</v>
      </c>
      <c r="H153" s="12"/>
      <c r="I153" s="6"/>
      <c r="J153" s="6">
        <v>0</v>
      </c>
      <c r="K153" s="12"/>
      <c r="L153" s="6">
        <v>0</v>
      </c>
      <c r="M153" s="12"/>
      <c r="N153" s="6">
        <v>0</v>
      </c>
      <c r="O153" s="6">
        <v>2513</v>
      </c>
    </row>
    <row r="154" spans="1:18" ht="50.1" customHeight="1" x14ac:dyDescent="0.15">
      <c r="A154" s="32" t="s">
        <v>504</v>
      </c>
      <c r="B154" s="32"/>
      <c r="C154" s="13" t="s">
        <v>53</v>
      </c>
      <c r="D154" s="13" t="s">
        <v>53</v>
      </c>
      <c r="E154" s="13" t="s">
        <v>53</v>
      </c>
      <c r="F154" s="13" t="s">
        <v>53</v>
      </c>
      <c r="G154" s="13" t="s">
        <v>53</v>
      </c>
      <c r="H154" s="13" t="s">
        <v>53</v>
      </c>
      <c r="I154" s="13" t="s">
        <v>53</v>
      </c>
      <c r="J154" s="13" t="s">
        <v>53</v>
      </c>
      <c r="K154" s="13" t="s">
        <v>53</v>
      </c>
      <c r="L154" s="13" t="s">
        <v>53</v>
      </c>
      <c r="M154" s="13" t="s">
        <v>53</v>
      </c>
      <c r="N154" s="13" t="s">
        <v>53</v>
      </c>
      <c r="O154" s="6">
        <f>SUM(O143:O153)</f>
        <v>50168</v>
      </c>
    </row>
    <row r="155" spans="1:18" ht="9.9499999999999993" customHeight="1" x14ac:dyDescent="0.15"/>
    <row r="156" spans="1:18" ht="45" customHeight="1" x14ac:dyDescent="0.15">
      <c r="A156" s="30" t="s">
        <v>2265</v>
      </c>
      <c r="B156" s="30"/>
      <c r="C156" s="30"/>
      <c r="D156" s="30"/>
      <c r="E156" s="30"/>
      <c r="F156" s="30"/>
      <c r="G156" s="30"/>
      <c r="H156" s="30"/>
      <c r="I156" s="30"/>
      <c r="J156" s="30"/>
      <c r="K156" s="30"/>
      <c r="L156" s="30"/>
      <c r="M156" s="30"/>
      <c r="N156" s="30"/>
      <c r="O156" s="30"/>
      <c r="P156" s="30"/>
      <c r="Q156" s="30"/>
      <c r="R156" s="30"/>
    </row>
    <row r="157" spans="1:18" ht="9.9499999999999993" customHeight="1" x14ac:dyDescent="0.15"/>
    <row r="158" spans="1:18" ht="60" customHeight="1" x14ac:dyDescent="0.15">
      <c r="A158" s="28" t="s">
        <v>2207</v>
      </c>
      <c r="B158" s="28"/>
      <c r="C158" s="28" t="s">
        <v>2208</v>
      </c>
      <c r="D158" s="28"/>
      <c r="E158" s="28"/>
      <c r="F158" s="28"/>
      <c r="G158" s="28"/>
      <c r="H158" s="28" t="s">
        <v>42</v>
      </c>
      <c r="I158" s="28" t="s">
        <v>2136</v>
      </c>
      <c r="J158" s="28" t="s">
        <v>2209</v>
      </c>
      <c r="K158" s="28" t="s">
        <v>2210</v>
      </c>
      <c r="L158" s="28" t="s">
        <v>2211</v>
      </c>
      <c r="M158" s="28" t="s">
        <v>2179</v>
      </c>
      <c r="N158" s="28" t="s">
        <v>2212</v>
      </c>
      <c r="O158" s="28" t="s">
        <v>2200</v>
      </c>
    </row>
    <row r="159" spans="1:18" ht="45" customHeight="1" x14ac:dyDescent="0.15">
      <c r="A159" s="28"/>
      <c r="B159" s="31"/>
      <c r="C159" s="13" t="s">
        <v>2213</v>
      </c>
      <c r="D159" s="13" t="s">
        <v>2214</v>
      </c>
      <c r="E159" s="13" t="s">
        <v>2215</v>
      </c>
      <c r="F159" s="13" t="s">
        <v>2216</v>
      </c>
      <c r="G159" s="13" t="s">
        <v>2217</v>
      </c>
      <c r="H159" s="28"/>
      <c r="I159" s="28"/>
      <c r="J159" s="28"/>
      <c r="K159" s="28"/>
      <c r="L159" s="28"/>
      <c r="M159" s="28"/>
      <c r="N159" s="28"/>
      <c r="O159" s="28"/>
    </row>
    <row r="160" spans="1:18" ht="20.100000000000001" customHeight="1" x14ac:dyDescent="0.15">
      <c r="A160" s="28" t="s">
        <v>369</v>
      </c>
      <c r="B160" s="28"/>
      <c r="C160" s="13" t="s">
        <v>471</v>
      </c>
      <c r="D160" s="13" t="s">
        <v>30</v>
      </c>
      <c r="E160" s="13" t="s">
        <v>472</v>
      </c>
      <c r="F160" s="13" t="s">
        <v>473</v>
      </c>
      <c r="G160" s="13" t="s">
        <v>474</v>
      </c>
      <c r="H160" s="13" t="s">
        <v>511</v>
      </c>
      <c r="I160" s="13" t="s">
        <v>512</v>
      </c>
      <c r="J160" s="13" t="s">
        <v>513</v>
      </c>
      <c r="K160" s="13" t="s">
        <v>514</v>
      </c>
      <c r="L160" s="13" t="s">
        <v>515</v>
      </c>
      <c r="M160" s="13" t="s">
        <v>592</v>
      </c>
      <c r="N160" s="13" t="s">
        <v>771</v>
      </c>
      <c r="O160" s="13" t="s">
        <v>772</v>
      </c>
    </row>
    <row r="161" spans="1:15" ht="20.100000000000001" customHeight="1" x14ac:dyDescent="0.15">
      <c r="A161" s="32" t="s">
        <v>2105</v>
      </c>
      <c r="B161" s="32"/>
      <c r="C161" s="12" t="s">
        <v>2218</v>
      </c>
      <c r="D161" s="12" t="s">
        <v>2219</v>
      </c>
      <c r="E161" s="12" t="s">
        <v>2220</v>
      </c>
      <c r="F161" s="12" t="s">
        <v>2221</v>
      </c>
      <c r="G161" s="12"/>
      <c r="H161" s="13" t="s">
        <v>51</v>
      </c>
      <c r="I161" s="6">
        <v>124.4</v>
      </c>
      <c r="J161" s="6">
        <v>12</v>
      </c>
      <c r="K161" s="6">
        <v>1</v>
      </c>
      <c r="L161" s="6">
        <v>1</v>
      </c>
      <c r="M161" s="6">
        <v>50</v>
      </c>
      <c r="N161" s="6">
        <v>1</v>
      </c>
      <c r="O161" s="6">
        <v>6220</v>
      </c>
    </row>
    <row r="162" spans="1:15" ht="20.100000000000001" customHeight="1" x14ac:dyDescent="0.15">
      <c r="A162" s="32" t="s">
        <v>2105</v>
      </c>
      <c r="B162" s="32"/>
      <c r="C162" s="12" t="s">
        <v>2222</v>
      </c>
      <c r="D162" s="12"/>
      <c r="E162" s="12" t="s">
        <v>2223</v>
      </c>
      <c r="F162" s="12" t="s">
        <v>2224</v>
      </c>
      <c r="G162" s="12"/>
      <c r="H162" s="13" t="s">
        <v>55</v>
      </c>
      <c r="I162" s="6">
        <v>150</v>
      </c>
      <c r="J162" s="6">
        <v>12</v>
      </c>
      <c r="K162" s="6">
        <v>1</v>
      </c>
      <c r="L162" s="6">
        <v>1</v>
      </c>
      <c r="M162" s="6">
        <v>100</v>
      </c>
      <c r="N162" s="6">
        <v>1</v>
      </c>
      <c r="O162" s="6">
        <v>15000</v>
      </c>
    </row>
    <row r="163" spans="1:15" ht="20.100000000000001" customHeight="1" x14ac:dyDescent="0.15">
      <c r="A163" s="32" t="s">
        <v>2105</v>
      </c>
      <c r="B163" s="32"/>
      <c r="C163" s="12" t="s">
        <v>2225</v>
      </c>
      <c r="D163" s="12" t="s">
        <v>2219</v>
      </c>
      <c r="E163" s="12" t="s">
        <v>2226</v>
      </c>
      <c r="F163" s="12" t="s">
        <v>2227</v>
      </c>
      <c r="G163" s="12"/>
      <c r="H163" s="13" t="s">
        <v>607</v>
      </c>
      <c r="I163" s="6">
        <v>134.6</v>
      </c>
      <c r="J163" s="6">
        <v>12</v>
      </c>
      <c r="K163" s="6">
        <v>1</v>
      </c>
      <c r="L163" s="6">
        <v>1</v>
      </c>
      <c r="M163" s="6">
        <v>40</v>
      </c>
      <c r="N163" s="6">
        <v>1</v>
      </c>
      <c r="O163" s="6">
        <v>5384</v>
      </c>
    </row>
    <row r="164" spans="1:15" ht="20.100000000000001" customHeight="1" x14ac:dyDescent="0.15">
      <c r="A164" s="32" t="s">
        <v>2105</v>
      </c>
      <c r="B164" s="32"/>
      <c r="C164" s="12" t="s">
        <v>2228</v>
      </c>
      <c r="D164" s="12" t="s">
        <v>2229</v>
      </c>
      <c r="E164" s="12" t="s">
        <v>2230</v>
      </c>
      <c r="F164" s="12" t="s">
        <v>2231</v>
      </c>
      <c r="G164" s="12"/>
      <c r="H164" s="13" t="s">
        <v>609</v>
      </c>
      <c r="I164" s="6">
        <v>104.70820000000001</v>
      </c>
      <c r="J164" s="6">
        <v>12</v>
      </c>
      <c r="K164" s="6">
        <v>1</v>
      </c>
      <c r="L164" s="6">
        <v>1</v>
      </c>
      <c r="M164" s="6">
        <v>24</v>
      </c>
      <c r="N164" s="6">
        <v>1</v>
      </c>
      <c r="O164" s="6">
        <v>2513</v>
      </c>
    </row>
    <row r="165" spans="1:15" ht="20.100000000000001" customHeight="1" x14ac:dyDescent="0.15">
      <c r="A165" s="32" t="s">
        <v>2105</v>
      </c>
      <c r="B165" s="32"/>
      <c r="C165" s="12" t="s">
        <v>2232</v>
      </c>
      <c r="D165" s="12"/>
      <c r="E165" s="12" t="s">
        <v>2233</v>
      </c>
      <c r="F165" s="12" t="s">
        <v>2234</v>
      </c>
      <c r="G165" s="12"/>
      <c r="H165" s="13" t="s">
        <v>611</v>
      </c>
      <c r="I165" s="6">
        <v>81.680000000000007</v>
      </c>
      <c r="J165" s="6">
        <v>12</v>
      </c>
      <c r="K165" s="6">
        <v>1</v>
      </c>
      <c r="L165" s="6">
        <v>1</v>
      </c>
      <c r="M165" s="6">
        <v>25</v>
      </c>
      <c r="N165" s="6">
        <v>1</v>
      </c>
      <c r="O165" s="6">
        <v>2042</v>
      </c>
    </row>
    <row r="166" spans="1:15" ht="20.100000000000001" customHeight="1" x14ac:dyDescent="0.15">
      <c r="A166" s="32" t="s">
        <v>2105</v>
      </c>
      <c r="B166" s="32"/>
      <c r="C166" s="12" t="s">
        <v>2235</v>
      </c>
      <c r="D166" s="12" t="s">
        <v>2236</v>
      </c>
      <c r="E166" s="12"/>
      <c r="F166" s="12" t="s">
        <v>2237</v>
      </c>
      <c r="G166" s="12"/>
      <c r="H166" s="13" t="s">
        <v>613</v>
      </c>
      <c r="I166" s="6">
        <v>62.52</v>
      </c>
      <c r="J166" s="6">
        <v>12</v>
      </c>
      <c r="K166" s="6">
        <v>1</v>
      </c>
      <c r="L166" s="6">
        <v>1</v>
      </c>
      <c r="M166" s="6">
        <v>50</v>
      </c>
      <c r="N166" s="6">
        <v>1</v>
      </c>
      <c r="O166" s="6">
        <v>3126</v>
      </c>
    </row>
    <row r="167" spans="1:15" ht="20.100000000000001" customHeight="1" x14ac:dyDescent="0.15">
      <c r="A167" s="32" t="s">
        <v>2105</v>
      </c>
      <c r="B167" s="32"/>
      <c r="C167" s="12" t="s">
        <v>2238</v>
      </c>
      <c r="D167" s="12" t="s">
        <v>2239</v>
      </c>
      <c r="E167" s="12" t="s">
        <v>2240</v>
      </c>
      <c r="F167" s="12" t="s">
        <v>2241</v>
      </c>
      <c r="G167" s="12"/>
      <c r="H167" s="13" t="s">
        <v>615</v>
      </c>
      <c r="I167" s="6">
        <v>149.56</v>
      </c>
      <c r="J167" s="6">
        <v>12</v>
      </c>
      <c r="K167" s="6">
        <v>1</v>
      </c>
      <c r="L167" s="6">
        <v>1</v>
      </c>
      <c r="M167" s="6">
        <v>31</v>
      </c>
      <c r="N167" s="6">
        <v>1</v>
      </c>
      <c r="O167" s="6">
        <v>4636.3599999999997</v>
      </c>
    </row>
    <row r="168" spans="1:15" ht="20.100000000000001" customHeight="1" x14ac:dyDescent="0.15">
      <c r="A168" s="32" t="s">
        <v>2105</v>
      </c>
      <c r="B168" s="32"/>
      <c r="C168" s="12" t="s">
        <v>2242</v>
      </c>
      <c r="D168" s="12" t="s">
        <v>2243</v>
      </c>
      <c r="E168" s="12" t="s">
        <v>2244</v>
      </c>
      <c r="F168" s="12" t="s">
        <v>2245</v>
      </c>
      <c r="G168" s="12"/>
      <c r="H168" s="13" t="s">
        <v>636</v>
      </c>
      <c r="I168" s="6">
        <v>80</v>
      </c>
      <c r="J168" s="6">
        <v>12</v>
      </c>
      <c r="K168" s="6">
        <v>1</v>
      </c>
      <c r="L168" s="6">
        <v>1</v>
      </c>
      <c r="M168" s="6">
        <v>16</v>
      </c>
      <c r="N168" s="6">
        <v>1</v>
      </c>
      <c r="O168" s="6">
        <v>1280</v>
      </c>
    </row>
    <row r="169" spans="1:15" ht="20.100000000000001" customHeight="1" x14ac:dyDescent="0.15">
      <c r="A169" s="32" t="s">
        <v>2105</v>
      </c>
      <c r="B169" s="32"/>
      <c r="C169" s="12" t="s">
        <v>2246</v>
      </c>
      <c r="D169" s="12" t="s">
        <v>2219</v>
      </c>
      <c r="E169" s="12" t="s">
        <v>2247</v>
      </c>
      <c r="F169" s="12" t="s">
        <v>2248</v>
      </c>
      <c r="G169" s="12"/>
      <c r="H169" s="13" t="s">
        <v>638</v>
      </c>
      <c r="I169" s="6">
        <v>106.8</v>
      </c>
      <c r="J169" s="6">
        <v>12</v>
      </c>
      <c r="K169" s="6">
        <v>1</v>
      </c>
      <c r="L169" s="6">
        <v>1</v>
      </c>
      <c r="M169" s="6">
        <v>40</v>
      </c>
      <c r="N169" s="6">
        <v>1</v>
      </c>
      <c r="O169" s="6">
        <v>4272</v>
      </c>
    </row>
    <row r="170" spans="1:15" ht="20.100000000000001" customHeight="1" x14ac:dyDescent="0.15">
      <c r="A170" s="32" t="s">
        <v>2105</v>
      </c>
      <c r="B170" s="32"/>
      <c r="C170" s="12" t="s">
        <v>2249</v>
      </c>
      <c r="D170" s="12" t="s">
        <v>2219</v>
      </c>
      <c r="E170" s="12" t="s">
        <v>2250</v>
      </c>
      <c r="F170" s="12" t="s">
        <v>2251</v>
      </c>
      <c r="G170" s="12"/>
      <c r="H170" s="13" t="s">
        <v>640</v>
      </c>
      <c r="I170" s="6">
        <v>123.8</v>
      </c>
      <c r="J170" s="6">
        <v>12</v>
      </c>
      <c r="K170" s="6">
        <v>1</v>
      </c>
      <c r="L170" s="6">
        <v>1</v>
      </c>
      <c r="M170" s="6">
        <v>40</v>
      </c>
      <c r="N170" s="6">
        <v>1</v>
      </c>
      <c r="O170" s="6">
        <v>4952</v>
      </c>
    </row>
    <row r="171" spans="1:15" ht="20.100000000000001" customHeight="1" x14ac:dyDescent="0.15">
      <c r="A171" s="32" t="s">
        <v>2105</v>
      </c>
      <c r="B171" s="32"/>
      <c r="C171" s="12" t="s">
        <v>2252</v>
      </c>
      <c r="D171" s="12" t="s">
        <v>2253</v>
      </c>
      <c r="E171" s="12" t="s">
        <v>2254</v>
      </c>
      <c r="F171" s="12" t="s">
        <v>2255</v>
      </c>
      <c r="G171" s="12"/>
      <c r="H171" s="13" t="s">
        <v>643</v>
      </c>
      <c r="I171" s="6">
        <v>52.92</v>
      </c>
      <c r="J171" s="6">
        <v>12</v>
      </c>
      <c r="K171" s="6">
        <v>1</v>
      </c>
      <c r="L171" s="6">
        <v>1</v>
      </c>
      <c r="M171" s="6">
        <v>25</v>
      </c>
      <c r="N171" s="6">
        <v>1</v>
      </c>
      <c r="O171" s="6">
        <v>1323</v>
      </c>
    </row>
    <row r="172" spans="1:15" ht="50.1" customHeight="1" x14ac:dyDescent="0.15">
      <c r="A172" s="32" t="s">
        <v>504</v>
      </c>
      <c r="B172" s="32"/>
      <c r="C172" s="13" t="s">
        <v>53</v>
      </c>
      <c r="D172" s="13" t="s">
        <v>53</v>
      </c>
      <c r="E172" s="13" t="s">
        <v>53</v>
      </c>
      <c r="F172" s="13" t="s">
        <v>53</v>
      </c>
      <c r="G172" s="13" t="s">
        <v>53</v>
      </c>
      <c r="H172" s="13" t="s">
        <v>53</v>
      </c>
      <c r="I172" s="13" t="s">
        <v>53</v>
      </c>
      <c r="J172" s="13" t="s">
        <v>53</v>
      </c>
      <c r="K172" s="13" t="s">
        <v>53</v>
      </c>
      <c r="L172" s="13" t="s">
        <v>53</v>
      </c>
      <c r="M172" s="13" t="s">
        <v>53</v>
      </c>
      <c r="N172" s="13" t="s">
        <v>53</v>
      </c>
      <c r="O172" s="6">
        <f>SUM(O161:O171)</f>
        <v>50748.36</v>
      </c>
    </row>
    <row r="173" spans="1:15" ht="9.9499999999999993" customHeight="1" x14ac:dyDescent="0.15"/>
    <row r="174" spans="1:15" ht="60" customHeight="1" x14ac:dyDescent="0.15">
      <c r="A174" s="28" t="s">
        <v>2207</v>
      </c>
      <c r="B174" s="28"/>
      <c r="C174" s="28" t="s">
        <v>42</v>
      </c>
      <c r="D174" s="28" t="s">
        <v>2256</v>
      </c>
      <c r="E174" s="28" t="s">
        <v>2257</v>
      </c>
      <c r="F174" s="28" t="s">
        <v>2146</v>
      </c>
      <c r="G174" s="28"/>
      <c r="H174" s="28"/>
      <c r="I174" s="28"/>
      <c r="J174" s="28"/>
      <c r="K174" s="28"/>
      <c r="L174" s="28"/>
      <c r="M174" s="28" t="s">
        <v>2258</v>
      </c>
      <c r="N174" s="28"/>
      <c r="O174" s="28" t="s">
        <v>2259</v>
      </c>
    </row>
    <row r="175" spans="1:15" ht="45" customHeight="1" x14ac:dyDescent="0.15">
      <c r="A175" s="28"/>
      <c r="B175" s="31"/>
      <c r="C175" s="28"/>
      <c r="D175" s="28"/>
      <c r="E175" s="28"/>
      <c r="F175" s="28" t="s">
        <v>2260</v>
      </c>
      <c r="G175" s="28"/>
      <c r="H175" s="28" t="s">
        <v>2261</v>
      </c>
      <c r="I175" s="28"/>
      <c r="J175" s="28"/>
      <c r="K175" s="28" t="s">
        <v>2262</v>
      </c>
      <c r="L175" s="28"/>
      <c r="M175" s="28"/>
      <c r="N175" s="31"/>
      <c r="O175" s="28"/>
    </row>
    <row r="176" spans="1:15" ht="45" customHeight="1" x14ac:dyDescent="0.15">
      <c r="A176" s="28"/>
      <c r="B176" s="31"/>
      <c r="C176" s="28"/>
      <c r="D176" s="28"/>
      <c r="E176" s="28"/>
      <c r="F176" s="13" t="s">
        <v>2120</v>
      </c>
      <c r="G176" s="13" t="s">
        <v>540</v>
      </c>
      <c r="H176" s="13" t="s">
        <v>2120</v>
      </c>
      <c r="I176" s="13" t="s">
        <v>2263</v>
      </c>
      <c r="J176" s="13" t="s">
        <v>540</v>
      </c>
      <c r="K176" s="13" t="s">
        <v>2120</v>
      </c>
      <c r="L176" s="13" t="s">
        <v>540</v>
      </c>
      <c r="M176" s="13" t="s">
        <v>2120</v>
      </c>
      <c r="N176" s="13" t="s">
        <v>540</v>
      </c>
      <c r="O176" s="28"/>
    </row>
    <row r="177" spans="1:18" ht="20.100000000000001" customHeight="1" x14ac:dyDescent="0.15">
      <c r="A177" s="28" t="s">
        <v>369</v>
      </c>
      <c r="B177" s="28"/>
      <c r="C177" s="13" t="s">
        <v>1678</v>
      </c>
      <c r="D177" s="13" t="s">
        <v>1679</v>
      </c>
      <c r="E177" s="13" t="s">
        <v>1680</v>
      </c>
      <c r="F177" s="13" t="s">
        <v>1681</v>
      </c>
      <c r="G177" s="13" t="s">
        <v>1682</v>
      </c>
      <c r="H177" s="13" t="s">
        <v>1683</v>
      </c>
      <c r="I177" s="13" t="s">
        <v>1684</v>
      </c>
      <c r="J177" s="13" t="s">
        <v>1685</v>
      </c>
      <c r="K177" s="13" t="s">
        <v>1686</v>
      </c>
      <c r="L177" s="13" t="s">
        <v>1687</v>
      </c>
      <c r="M177" s="13" t="s">
        <v>1688</v>
      </c>
      <c r="N177" s="13" t="s">
        <v>1689</v>
      </c>
      <c r="O177" s="13" t="s">
        <v>1690</v>
      </c>
    </row>
    <row r="178" spans="1:18" ht="20.100000000000001" customHeight="1" x14ac:dyDescent="0.15">
      <c r="A178" s="32" t="s">
        <v>2105</v>
      </c>
      <c r="B178" s="32"/>
      <c r="C178" s="13" t="s">
        <v>51</v>
      </c>
      <c r="D178" s="6">
        <v>12</v>
      </c>
      <c r="E178" s="6">
        <v>0</v>
      </c>
      <c r="F178" s="12"/>
      <c r="G178" s="6">
        <v>0</v>
      </c>
      <c r="H178" s="12"/>
      <c r="I178" s="6"/>
      <c r="J178" s="6">
        <v>0</v>
      </c>
      <c r="K178" s="12"/>
      <c r="L178" s="6">
        <v>0</v>
      </c>
      <c r="M178" s="12"/>
      <c r="N178" s="6">
        <v>344</v>
      </c>
      <c r="O178" s="6">
        <v>936</v>
      </c>
    </row>
    <row r="179" spans="1:18" ht="20.100000000000001" customHeight="1" x14ac:dyDescent="0.15">
      <c r="A179" s="32" t="s">
        <v>2105</v>
      </c>
      <c r="B179" s="32"/>
      <c r="C179" s="13" t="s">
        <v>55</v>
      </c>
      <c r="D179" s="6">
        <v>12</v>
      </c>
      <c r="E179" s="6">
        <v>0</v>
      </c>
      <c r="F179" s="12"/>
      <c r="G179" s="6">
        <v>0</v>
      </c>
      <c r="H179" s="12"/>
      <c r="I179" s="6"/>
      <c r="J179" s="6">
        <v>0</v>
      </c>
      <c r="K179" s="12"/>
      <c r="L179" s="6">
        <v>0</v>
      </c>
      <c r="M179" s="12"/>
      <c r="N179" s="6">
        <v>0</v>
      </c>
      <c r="O179" s="6">
        <v>15000</v>
      </c>
    </row>
    <row r="180" spans="1:18" ht="20.100000000000001" customHeight="1" x14ac:dyDescent="0.15">
      <c r="A180" s="32" t="s">
        <v>2105</v>
      </c>
      <c r="B180" s="32"/>
      <c r="C180" s="13" t="s">
        <v>607</v>
      </c>
      <c r="D180" s="6">
        <v>12</v>
      </c>
      <c r="E180" s="6">
        <v>0</v>
      </c>
      <c r="F180" s="12"/>
      <c r="G180" s="6">
        <v>0</v>
      </c>
      <c r="H180" s="12"/>
      <c r="I180" s="6"/>
      <c r="J180" s="6">
        <v>0</v>
      </c>
      <c r="K180" s="12"/>
      <c r="L180" s="6">
        <v>0</v>
      </c>
      <c r="M180" s="12"/>
      <c r="N180" s="6">
        <v>0</v>
      </c>
      <c r="O180" s="6">
        <v>5384</v>
      </c>
    </row>
    <row r="181" spans="1:18" ht="20.100000000000001" customHeight="1" x14ac:dyDescent="0.15">
      <c r="A181" s="32" t="s">
        <v>2105</v>
      </c>
      <c r="B181" s="32"/>
      <c r="C181" s="13" t="s">
        <v>609</v>
      </c>
      <c r="D181" s="6">
        <v>12</v>
      </c>
      <c r="E181" s="6">
        <v>0</v>
      </c>
      <c r="F181" s="12"/>
      <c r="G181" s="6">
        <v>0</v>
      </c>
      <c r="H181" s="12"/>
      <c r="I181" s="6"/>
      <c r="J181" s="6">
        <v>0</v>
      </c>
      <c r="K181" s="12"/>
      <c r="L181" s="6">
        <v>0</v>
      </c>
      <c r="M181" s="12"/>
      <c r="N181" s="6">
        <v>0</v>
      </c>
      <c r="O181" s="6">
        <v>6220</v>
      </c>
    </row>
    <row r="182" spans="1:18" ht="20.100000000000001" customHeight="1" x14ac:dyDescent="0.15">
      <c r="A182" s="32" t="s">
        <v>2105</v>
      </c>
      <c r="B182" s="32"/>
      <c r="C182" s="13" t="s">
        <v>611</v>
      </c>
      <c r="D182" s="6">
        <v>12</v>
      </c>
      <c r="E182" s="6">
        <v>0</v>
      </c>
      <c r="F182" s="12"/>
      <c r="G182" s="6">
        <v>0</v>
      </c>
      <c r="H182" s="12"/>
      <c r="I182" s="6"/>
      <c r="J182" s="6">
        <v>0</v>
      </c>
      <c r="K182" s="12"/>
      <c r="L182" s="6">
        <v>0</v>
      </c>
      <c r="M182" s="12"/>
      <c r="N182" s="6">
        <v>236.36</v>
      </c>
      <c r="O182" s="6">
        <v>4400</v>
      </c>
    </row>
    <row r="183" spans="1:18" ht="20.100000000000001" customHeight="1" x14ac:dyDescent="0.15">
      <c r="A183" s="32" t="s">
        <v>2105</v>
      </c>
      <c r="B183" s="32"/>
      <c r="C183" s="13" t="s">
        <v>613</v>
      </c>
      <c r="D183" s="6">
        <v>12</v>
      </c>
      <c r="E183" s="6">
        <v>0</v>
      </c>
      <c r="F183" s="12"/>
      <c r="G183" s="6">
        <v>0</v>
      </c>
      <c r="H183" s="12"/>
      <c r="I183" s="6"/>
      <c r="J183" s="6">
        <v>0</v>
      </c>
      <c r="K183" s="12"/>
      <c r="L183" s="6">
        <v>0</v>
      </c>
      <c r="M183" s="12"/>
      <c r="N183" s="6">
        <v>0</v>
      </c>
      <c r="O183" s="6">
        <v>4272</v>
      </c>
    </row>
    <row r="184" spans="1:18" ht="20.100000000000001" customHeight="1" x14ac:dyDescent="0.15">
      <c r="A184" s="32" t="s">
        <v>2105</v>
      </c>
      <c r="B184" s="32"/>
      <c r="C184" s="13" t="s">
        <v>615</v>
      </c>
      <c r="D184" s="6">
        <v>12</v>
      </c>
      <c r="E184" s="6">
        <v>0</v>
      </c>
      <c r="F184" s="12"/>
      <c r="G184" s="6">
        <v>0</v>
      </c>
      <c r="H184" s="12"/>
      <c r="I184" s="6"/>
      <c r="J184" s="6">
        <v>0</v>
      </c>
      <c r="K184" s="12"/>
      <c r="L184" s="6">
        <v>0</v>
      </c>
      <c r="M184" s="12"/>
      <c r="N184" s="6">
        <v>0</v>
      </c>
      <c r="O184" s="6">
        <v>4952</v>
      </c>
    </row>
    <row r="185" spans="1:18" ht="20.100000000000001" customHeight="1" x14ac:dyDescent="0.15">
      <c r="A185" s="32" t="s">
        <v>2105</v>
      </c>
      <c r="B185" s="32"/>
      <c r="C185" s="13" t="s">
        <v>636</v>
      </c>
      <c r="D185" s="6">
        <v>12</v>
      </c>
      <c r="E185" s="6">
        <v>0</v>
      </c>
      <c r="F185" s="12"/>
      <c r="G185" s="6">
        <v>0</v>
      </c>
      <c r="H185" s="12"/>
      <c r="I185" s="6"/>
      <c r="J185" s="6">
        <v>0</v>
      </c>
      <c r="K185" s="12"/>
      <c r="L185" s="6">
        <v>0</v>
      </c>
      <c r="M185" s="12"/>
      <c r="N185" s="6">
        <v>0</v>
      </c>
      <c r="O185" s="6">
        <v>2042</v>
      </c>
    </row>
    <row r="186" spans="1:18" ht="20.100000000000001" customHeight="1" x14ac:dyDescent="0.15">
      <c r="A186" s="32" t="s">
        <v>2105</v>
      </c>
      <c r="B186" s="32"/>
      <c r="C186" s="13" t="s">
        <v>638</v>
      </c>
      <c r="D186" s="6">
        <v>12</v>
      </c>
      <c r="E186" s="6">
        <v>0</v>
      </c>
      <c r="F186" s="12"/>
      <c r="G186" s="6">
        <v>0</v>
      </c>
      <c r="H186" s="12"/>
      <c r="I186" s="6"/>
      <c r="J186" s="6">
        <v>0</v>
      </c>
      <c r="K186" s="12"/>
      <c r="L186" s="6">
        <v>0</v>
      </c>
      <c r="M186" s="12"/>
      <c r="N186" s="6">
        <v>0</v>
      </c>
      <c r="O186" s="6">
        <v>1323</v>
      </c>
    </row>
    <row r="187" spans="1:18" ht="20.100000000000001" customHeight="1" x14ac:dyDescent="0.15">
      <c r="A187" s="32" t="s">
        <v>2105</v>
      </c>
      <c r="B187" s="32"/>
      <c r="C187" s="13" t="s">
        <v>640</v>
      </c>
      <c r="D187" s="6">
        <v>12</v>
      </c>
      <c r="E187" s="6">
        <v>0</v>
      </c>
      <c r="F187" s="12"/>
      <c r="G187" s="6">
        <v>0</v>
      </c>
      <c r="H187" s="12"/>
      <c r="I187" s="6"/>
      <c r="J187" s="6">
        <v>0</v>
      </c>
      <c r="K187" s="12"/>
      <c r="L187" s="6">
        <v>0</v>
      </c>
      <c r="M187" s="12"/>
      <c r="N187" s="6">
        <v>0</v>
      </c>
      <c r="O187" s="6">
        <v>3126</v>
      </c>
    </row>
    <row r="188" spans="1:18" ht="20.100000000000001" customHeight="1" x14ac:dyDescent="0.15">
      <c r="A188" s="32" t="s">
        <v>2105</v>
      </c>
      <c r="B188" s="32"/>
      <c r="C188" s="13" t="s">
        <v>643</v>
      </c>
      <c r="D188" s="6">
        <v>12</v>
      </c>
      <c r="E188" s="6">
        <v>0</v>
      </c>
      <c r="F188" s="12"/>
      <c r="G188" s="6">
        <v>0</v>
      </c>
      <c r="H188" s="12"/>
      <c r="I188" s="6"/>
      <c r="J188" s="6">
        <v>0</v>
      </c>
      <c r="K188" s="12"/>
      <c r="L188" s="6">
        <v>0</v>
      </c>
      <c r="M188" s="12"/>
      <c r="N188" s="6">
        <v>0</v>
      </c>
      <c r="O188" s="6">
        <v>2513</v>
      </c>
    </row>
    <row r="189" spans="1:18" ht="50.1" customHeight="1" x14ac:dyDescent="0.15">
      <c r="A189" s="32" t="s">
        <v>504</v>
      </c>
      <c r="B189" s="32"/>
      <c r="C189" s="13" t="s">
        <v>53</v>
      </c>
      <c r="D189" s="13" t="s">
        <v>53</v>
      </c>
      <c r="E189" s="13" t="s">
        <v>53</v>
      </c>
      <c r="F189" s="13" t="s">
        <v>53</v>
      </c>
      <c r="G189" s="13" t="s">
        <v>53</v>
      </c>
      <c r="H189" s="13" t="s">
        <v>53</v>
      </c>
      <c r="I189" s="13" t="s">
        <v>53</v>
      </c>
      <c r="J189" s="13" t="s">
        <v>53</v>
      </c>
      <c r="K189" s="13" t="s">
        <v>53</v>
      </c>
      <c r="L189" s="13" t="s">
        <v>53</v>
      </c>
      <c r="M189" s="13" t="s">
        <v>53</v>
      </c>
      <c r="N189" s="13" t="s">
        <v>53</v>
      </c>
      <c r="O189" s="6">
        <f>SUM(O178:O188)</f>
        <v>50168</v>
      </c>
    </row>
    <row r="190" spans="1:18" ht="9.9499999999999993" customHeight="1" x14ac:dyDescent="0.15"/>
    <row r="191" spans="1:18" ht="45" customHeight="1" x14ac:dyDescent="0.15">
      <c r="A191" s="30" t="s">
        <v>2266</v>
      </c>
      <c r="B191" s="30"/>
      <c r="C191" s="30"/>
      <c r="D191" s="30"/>
      <c r="E191" s="30"/>
      <c r="F191" s="30"/>
      <c r="G191" s="30"/>
      <c r="H191" s="30"/>
      <c r="I191" s="30"/>
      <c r="J191" s="30"/>
      <c r="K191" s="30"/>
      <c r="L191" s="30"/>
      <c r="M191" s="30"/>
      <c r="N191" s="30"/>
      <c r="O191" s="30"/>
      <c r="P191" s="30"/>
      <c r="Q191" s="30"/>
      <c r="R191" s="30"/>
    </row>
    <row r="192" spans="1:18" ht="9.9499999999999993" customHeight="1" x14ac:dyDescent="0.15"/>
    <row r="193" spans="1:18" ht="45" customHeight="1" x14ac:dyDescent="0.15">
      <c r="A193" s="28" t="s">
        <v>2104</v>
      </c>
      <c r="B193" s="28"/>
      <c r="C193" s="28" t="s">
        <v>42</v>
      </c>
      <c r="D193" s="28" t="s">
        <v>45</v>
      </c>
      <c r="E193" s="28"/>
      <c r="F193" s="28"/>
    </row>
    <row r="194" spans="1:18" ht="45" customHeight="1" x14ac:dyDescent="0.15">
      <c r="A194" s="28"/>
      <c r="B194" s="31"/>
      <c r="C194" s="28"/>
      <c r="D194" s="13" t="s">
        <v>468</v>
      </c>
      <c r="E194" s="13" t="s">
        <v>469</v>
      </c>
      <c r="F194" s="13" t="s">
        <v>470</v>
      </c>
    </row>
    <row r="195" spans="1:18" ht="20.100000000000001" customHeight="1" x14ac:dyDescent="0.15">
      <c r="A195" s="28" t="s">
        <v>369</v>
      </c>
      <c r="B195" s="28"/>
      <c r="C195" s="13" t="s">
        <v>471</v>
      </c>
      <c r="D195" s="13" t="s">
        <v>30</v>
      </c>
      <c r="E195" s="13" t="s">
        <v>472</v>
      </c>
      <c r="F195" s="13" t="s">
        <v>473</v>
      </c>
    </row>
    <row r="196" spans="1:18" ht="20.100000000000001" customHeight="1" x14ac:dyDescent="0.15">
      <c r="A196" s="28" t="s">
        <v>53</v>
      </c>
      <c r="B196" s="28"/>
      <c r="C196" s="13" t="s">
        <v>53</v>
      </c>
      <c r="D196" s="13" t="s">
        <v>53</v>
      </c>
      <c r="E196" s="13" t="s">
        <v>53</v>
      </c>
      <c r="F196" s="13" t="s">
        <v>53</v>
      </c>
    </row>
    <row r="197" spans="1:18" ht="9.9499999999999993" customHeight="1" x14ac:dyDescent="0.15"/>
    <row r="198" spans="1:18" ht="45" customHeight="1" x14ac:dyDescent="0.15">
      <c r="A198" s="30" t="s">
        <v>2267</v>
      </c>
      <c r="B198" s="30"/>
      <c r="C198" s="30"/>
      <c r="D198" s="30"/>
      <c r="E198" s="30"/>
      <c r="F198" s="30"/>
      <c r="G198" s="30"/>
      <c r="H198" s="30"/>
      <c r="I198" s="30"/>
      <c r="J198" s="30"/>
      <c r="K198" s="30"/>
      <c r="L198" s="30"/>
      <c r="M198" s="30"/>
      <c r="N198" s="30"/>
      <c r="O198" s="30"/>
      <c r="P198" s="30"/>
      <c r="Q198" s="30"/>
      <c r="R198" s="30"/>
    </row>
    <row r="199" spans="1:18" ht="9.9499999999999993" customHeight="1" x14ac:dyDescent="0.15"/>
    <row r="200" spans="1:18" ht="45" customHeight="1" x14ac:dyDescent="0.15">
      <c r="A200" s="28" t="s">
        <v>2104</v>
      </c>
      <c r="B200" s="28"/>
      <c r="C200" s="28" t="s">
        <v>42</v>
      </c>
      <c r="D200" s="28" t="s">
        <v>45</v>
      </c>
      <c r="E200" s="28"/>
      <c r="F200" s="28"/>
    </row>
    <row r="201" spans="1:18" ht="45" customHeight="1" x14ac:dyDescent="0.15">
      <c r="A201" s="28"/>
      <c r="B201" s="31"/>
      <c r="C201" s="28"/>
      <c r="D201" s="13" t="s">
        <v>468</v>
      </c>
      <c r="E201" s="13" t="s">
        <v>469</v>
      </c>
      <c r="F201" s="13" t="s">
        <v>470</v>
      </c>
    </row>
    <row r="202" spans="1:18" ht="20.100000000000001" customHeight="1" x14ac:dyDescent="0.15">
      <c r="A202" s="28" t="s">
        <v>369</v>
      </c>
      <c r="B202" s="28"/>
      <c r="C202" s="13" t="s">
        <v>471</v>
      </c>
      <c r="D202" s="13" t="s">
        <v>30</v>
      </c>
      <c r="E202" s="13" t="s">
        <v>472</v>
      </c>
      <c r="F202" s="13" t="s">
        <v>473</v>
      </c>
    </row>
    <row r="203" spans="1:18" x14ac:dyDescent="0.15">
      <c r="A203" s="32"/>
      <c r="B203" s="32"/>
      <c r="C203" s="13" t="s">
        <v>51</v>
      </c>
      <c r="D203" s="6">
        <v>4575.7700000000004</v>
      </c>
      <c r="E203" s="6">
        <v>0</v>
      </c>
      <c r="F203" s="6">
        <v>0</v>
      </c>
    </row>
    <row r="204" spans="1:18" ht="50.1" customHeight="1" x14ac:dyDescent="0.15">
      <c r="A204" s="32" t="s">
        <v>504</v>
      </c>
      <c r="B204" s="32"/>
      <c r="C204" s="13" t="s">
        <v>486</v>
      </c>
      <c r="D204" s="6">
        <f>SUM(D203:D203)</f>
        <v>4575.7700000000004</v>
      </c>
      <c r="E204" s="6">
        <f>SUM(E203:E203)</f>
        <v>0</v>
      </c>
      <c r="F204" s="6">
        <f>SUM(F203:F203)</f>
        <v>0</v>
      </c>
    </row>
    <row r="205" spans="1:18" ht="9.9499999999999993" customHeight="1" x14ac:dyDescent="0.15"/>
    <row r="206" spans="1:18" ht="45" customHeight="1" x14ac:dyDescent="0.15">
      <c r="A206" s="30" t="s">
        <v>775</v>
      </c>
      <c r="B206" s="30"/>
      <c r="C206" s="30"/>
      <c r="D206" s="30"/>
      <c r="E206" s="30"/>
      <c r="F206" s="30"/>
      <c r="G206" s="30"/>
      <c r="H206" s="30"/>
      <c r="I206" s="30"/>
      <c r="J206" s="30"/>
      <c r="K206" s="30"/>
      <c r="L206" s="30"/>
      <c r="M206" s="30"/>
      <c r="N206" s="30"/>
      <c r="O206" s="30"/>
      <c r="P206" s="30"/>
      <c r="Q206" s="30"/>
      <c r="R206" s="30"/>
    </row>
    <row r="207" spans="1:18" ht="9.9499999999999993" customHeight="1" x14ac:dyDescent="0.15"/>
    <row r="208" spans="1:18" ht="45" customHeight="1" x14ac:dyDescent="0.15">
      <c r="A208" s="28" t="s">
        <v>41</v>
      </c>
      <c r="B208" s="28"/>
      <c r="C208" s="28" t="s">
        <v>701</v>
      </c>
      <c r="D208" s="28" t="s">
        <v>42</v>
      </c>
      <c r="E208" s="28" t="s">
        <v>45</v>
      </c>
      <c r="F208" s="28"/>
      <c r="G208" s="28"/>
    </row>
    <row r="209" spans="1:18" ht="45" customHeight="1" x14ac:dyDescent="0.15">
      <c r="A209" s="28"/>
      <c r="B209" s="31"/>
      <c r="C209" s="28"/>
      <c r="D209" s="28"/>
      <c r="E209" s="13" t="s">
        <v>468</v>
      </c>
      <c r="F209" s="13" t="s">
        <v>469</v>
      </c>
      <c r="G209" s="13" t="s">
        <v>470</v>
      </c>
    </row>
    <row r="210" spans="1:18" ht="20.100000000000001" customHeight="1" x14ac:dyDescent="0.15">
      <c r="A210" s="28" t="s">
        <v>369</v>
      </c>
      <c r="B210" s="28"/>
      <c r="C210" s="13" t="s">
        <v>471</v>
      </c>
      <c r="D210" s="13" t="s">
        <v>30</v>
      </c>
      <c r="E210" s="13" t="s">
        <v>472</v>
      </c>
      <c r="F210" s="13" t="s">
        <v>473</v>
      </c>
      <c r="G210" s="13" t="s">
        <v>474</v>
      </c>
    </row>
    <row r="211" spans="1:18" ht="20.100000000000001" customHeight="1" x14ac:dyDescent="0.15">
      <c r="A211" s="32" t="s">
        <v>2157</v>
      </c>
      <c r="B211" s="32"/>
      <c r="C211" s="13" t="s">
        <v>219</v>
      </c>
      <c r="D211" s="13" t="s">
        <v>51</v>
      </c>
      <c r="E211" s="6">
        <v>54743.77</v>
      </c>
      <c r="F211" s="6">
        <v>50168</v>
      </c>
      <c r="G211" s="6">
        <v>50168</v>
      </c>
    </row>
    <row r="212" spans="1:18" ht="9.9499999999999993" customHeight="1" x14ac:dyDescent="0.15"/>
    <row r="213" spans="1:18" ht="45" customHeight="1" x14ac:dyDescent="0.15">
      <c r="A213" s="30" t="s">
        <v>704</v>
      </c>
      <c r="B213" s="30"/>
      <c r="C213" s="30"/>
      <c r="D213" s="30"/>
      <c r="E213" s="30"/>
      <c r="F213" s="30"/>
      <c r="G213" s="30"/>
      <c r="H213" s="30"/>
      <c r="I213" s="30"/>
      <c r="J213" s="30"/>
      <c r="K213" s="30"/>
      <c r="L213" s="30"/>
      <c r="M213" s="30"/>
      <c r="N213" s="30"/>
      <c r="O213" s="30"/>
      <c r="P213" s="30"/>
      <c r="Q213" s="30"/>
      <c r="R213" s="30"/>
    </row>
    <row r="214" spans="1:18" ht="9.9499999999999993" customHeight="1" x14ac:dyDescent="0.15"/>
    <row r="215" spans="1:18" ht="45" customHeight="1" x14ac:dyDescent="0.15">
      <c r="A215" s="28" t="s">
        <v>41</v>
      </c>
      <c r="B215" s="28"/>
      <c r="C215" s="28" t="s">
        <v>42</v>
      </c>
      <c r="D215" s="28" t="s">
        <v>45</v>
      </c>
      <c r="E215" s="28"/>
      <c r="F215" s="28"/>
    </row>
    <row r="216" spans="1:18" ht="45" customHeight="1" x14ac:dyDescent="0.15">
      <c r="A216" s="28"/>
      <c r="B216" s="31"/>
      <c r="C216" s="28"/>
      <c r="D216" s="13" t="s">
        <v>468</v>
      </c>
      <c r="E216" s="13" t="s">
        <v>469</v>
      </c>
      <c r="F216" s="13" t="s">
        <v>470</v>
      </c>
    </row>
    <row r="217" spans="1:18" ht="20.100000000000001" customHeight="1" x14ac:dyDescent="0.15">
      <c r="A217" s="28" t="s">
        <v>369</v>
      </c>
      <c r="B217" s="28"/>
      <c r="C217" s="13" t="s">
        <v>471</v>
      </c>
      <c r="D217" s="13" t="s">
        <v>30</v>
      </c>
      <c r="E217" s="13" t="s">
        <v>472</v>
      </c>
      <c r="F217" s="13" t="s">
        <v>473</v>
      </c>
    </row>
    <row r="218" spans="1:18" ht="20.100000000000001" customHeight="1" x14ac:dyDescent="0.15">
      <c r="A218" s="32" t="s">
        <v>706</v>
      </c>
      <c r="B218" s="32"/>
      <c r="C218" s="13" t="s">
        <v>51</v>
      </c>
      <c r="D218" s="6">
        <v>54743.77</v>
      </c>
      <c r="E218" s="6">
        <v>50168</v>
      </c>
      <c r="F218" s="6">
        <v>50168</v>
      </c>
    </row>
  </sheetData>
  <sheetProtection password="8113" sheet="1" objects="1" scenarios="1"/>
  <mergeCells count="299">
    <mergeCell ref="A217:B217"/>
    <mergeCell ref="A218:B218"/>
    <mergeCell ref="A210:B210"/>
    <mergeCell ref="A211:B211"/>
    <mergeCell ref="A213:R213"/>
    <mergeCell ref="A215:B216"/>
    <mergeCell ref="C215:C216"/>
    <mergeCell ref="D215:F215"/>
    <mergeCell ref="A202:B202"/>
    <mergeCell ref="A203:B203"/>
    <mergeCell ref="A204:B204"/>
    <mergeCell ref="A206:R206"/>
    <mergeCell ref="A208:B209"/>
    <mergeCell ref="C208:C209"/>
    <mergeCell ref="D208:D209"/>
    <mergeCell ref="E208:G208"/>
    <mergeCell ref="A195:B195"/>
    <mergeCell ref="A196:B196"/>
    <mergeCell ref="A198:R198"/>
    <mergeCell ref="A200:B201"/>
    <mergeCell ref="C200:C201"/>
    <mergeCell ref="D200:F200"/>
    <mergeCell ref="A187:B187"/>
    <mergeCell ref="A188:B188"/>
    <mergeCell ref="A189:B189"/>
    <mergeCell ref="A191:R191"/>
    <mergeCell ref="A193:B194"/>
    <mergeCell ref="C193:C194"/>
    <mergeCell ref="D193:F193"/>
    <mergeCell ref="A182:B182"/>
    <mergeCell ref="A183:B183"/>
    <mergeCell ref="A184:B184"/>
    <mergeCell ref="A185:B185"/>
    <mergeCell ref="A186:B186"/>
    <mergeCell ref="A177:B177"/>
    <mergeCell ref="A178:B178"/>
    <mergeCell ref="A179:B179"/>
    <mergeCell ref="A180:B180"/>
    <mergeCell ref="A181:B181"/>
    <mergeCell ref="D174:D176"/>
    <mergeCell ref="E174:E176"/>
    <mergeCell ref="F174:L174"/>
    <mergeCell ref="M174:N175"/>
    <mergeCell ref="O174:O176"/>
    <mergeCell ref="F175:G175"/>
    <mergeCell ref="H175:J175"/>
    <mergeCell ref="K175:L175"/>
    <mergeCell ref="A170:B170"/>
    <mergeCell ref="A171:B171"/>
    <mergeCell ref="A172:B172"/>
    <mergeCell ref="A174:B176"/>
    <mergeCell ref="C174:C176"/>
    <mergeCell ref="A165:B165"/>
    <mergeCell ref="A166:B166"/>
    <mergeCell ref="A167:B167"/>
    <mergeCell ref="A168:B168"/>
    <mergeCell ref="A169:B169"/>
    <mergeCell ref="A160:B160"/>
    <mergeCell ref="A161:B161"/>
    <mergeCell ref="A162:B162"/>
    <mergeCell ref="A163:B163"/>
    <mergeCell ref="A164:B164"/>
    <mergeCell ref="A152:B152"/>
    <mergeCell ref="A153:B153"/>
    <mergeCell ref="A154:B154"/>
    <mergeCell ref="A156:R156"/>
    <mergeCell ref="A158:B159"/>
    <mergeCell ref="C158:G158"/>
    <mergeCell ref="H158:H159"/>
    <mergeCell ref="I158:I159"/>
    <mergeCell ref="J158:J159"/>
    <mergeCell ref="K158:K159"/>
    <mergeCell ref="L158:L159"/>
    <mergeCell ref="M158:M159"/>
    <mergeCell ref="N158:N159"/>
    <mergeCell ref="O158:O159"/>
    <mergeCell ref="A147:B147"/>
    <mergeCell ref="A148:B148"/>
    <mergeCell ref="A149:B149"/>
    <mergeCell ref="A150:B150"/>
    <mergeCell ref="A151:B151"/>
    <mergeCell ref="A142:B142"/>
    <mergeCell ref="A143:B143"/>
    <mergeCell ref="A144:B144"/>
    <mergeCell ref="A145:B145"/>
    <mergeCell ref="A146:B146"/>
    <mergeCell ref="D139:D141"/>
    <mergeCell ref="E139:E141"/>
    <mergeCell ref="F139:L139"/>
    <mergeCell ref="M139:N140"/>
    <mergeCell ref="O139:O141"/>
    <mergeCell ref="F140:G140"/>
    <mergeCell ref="H140:J140"/>
    <mergeCell ref="K140:L140"/>
    <mergeCell ref="A135:B135"/>
    <mergeCell ref="A136:B136"/>
    <mergeCell ref="A137:B137"/>
    <mergeCell ref="A139:B141"/>
    <mergeCell ref="C139:C141"/>
    <mergeCell ref="A130:B130"/>
    <mergeCell ref="A131:B131"/>
    <mergeCell ref="A132:B132"/>
    <mergeCell ref="A133:B133"/>
    <mergeCell ref="A134:B134"/>
    <mergeCell ref="A125:B125"/>
    <mergeCell ref="A126:B126"/>
    <mergeCell ref="A127:B127"/>
    <mergeCell ref="A128:B128"/>
    <mergeCell ref="A129:B129"/>
    <mergeCell ref="A117:B117"/>
    <mergeCell ref="A118:B118"/>
    <mergeCell ref="A119:B119"/>
    <mergeCell ref="A121:R121"/>
    <mergeCell ref="A123:B124"/>
    <mergeCell ref="C123:G123"/>
    <mergeCell ref="H123:H124"/>
    <mergeCell ref="I123:I124"/>
    <mergeCell ref="J123:J124"/>
    <mergeCell ref="K123:K124"/>
    <mergeCell ref="L123:L124"/>
    <mergeCell ref="M123:M124"/>
    <mergeCell ref="N123:N124"/>
    <mergeCell ref="O123:O124"/>
    <mergeCell ref="A112:B112"/>
    <mergeCell ref="A113:B113"/>
    <mergeCell ref="A114:B114"/>
    <mergeCell ref="A115:B115"/>
    <mergeCell ref="A116:B116"/>
    <mergeCell ref="A107:B107"/>
    <mergeCell ref="A108:B108"/>
    <mergeCell ref="A109:B109"/>
    <mergeCell ref="A110:B110"/>
    <mergeCell ref="A111:B111"/>
    <mergeCell ref="D104:D106"/>
    <mergeCell ref="E104:E106"/>
    <mergeCell ref="F104:L104"/>
    <mergeCell ref="M104:N105"/>
    <mergeCell ref="O104:O106"/>
    <mergeCell ref="F105:G105"/>
    <mergeCell ref="H105:J105"/>
    <mergeCell ref="K105:L105"/>
    <mergeCell ref="A100:B100"/>
    <mergeCell ref="A101:B101"/>
    <mergeCell ref="A102:B102"/>
    <mergeCell ref="A104:B106"/>
    <mergeCell ref="C104:C106"/>
    <mergeCell ref="A95:B95"/>
    <mergeCell ref="A96:B96"/>
    <mergeCell ref="A97:B97"/>
    <mergeCell ref="A98:B98"/>
    <mergeCell ref="A99:B99"/>
    <mergeCell ref="A90:B90"/>
    <mergeCell ref="A91:B91"/>
    <mergeCell ref="A92:B92"/>
    <mergeCell ref="A93:B93"/>
    <mergeCell ref="A94:B94"/>
    <mergeCell ref="A86:R86"/>
    <mergeCell ref="A88:B89"/>
    <mergeCell ref="C88:G88"/>
    <mergeCell ref="H88:H89"/>
    <mergeCell ref="I88:I89"/>
    <mergeCell ref="J88:J89"/>
    <mergeCell ref="K88:K89"/>
    <mergeCell ref="L88:L89"/>
    <mergeCell ref="M88:M89"/>
    <mergeCell ref="N88:N89"/>
    <mergeCell ref="O88:O89"/>
    <mergeCell ref="F80:G80"/>
    <mergeCell ref="H80:I80"/>
    <mergeCell ref="A82:B82"/>
    <mergeCell ref="A83:B83"/>
    <mergeCell ref="A85:R85"/>
    <mergeCell ref="A74:B74"/>
    <mergeCell ref="A75:B75"/>
    <mergeCell ref="A77:R77"/>
    <mergeCell ref="A79:B81"/>
    <mergeCell ref="C79:C81"/>
    <mergeCell ref="D79:D81"/>
    <mergeCell ref="E79:E81"/>
    <mergeCell ref="F79:I79"/>
    <mergeCell ref="J79:J81"/>
    <mergeCell ref="K79:K81"/>
    <mergeCell ref="L79:L81"/>
    <mergeCell ref="M79:M81"/>
    <mergeCell ref="N79:N81"/>
    <mergeCell ref="O79:O81"/>
    <mergeCell ref="P79:P81"/>
    <mergeCell ref="Q79:Q81"/>
    <mergeCell ref="A69:R69"/>
    <mergeCell ref="A71:B73"/>
    <mergeCell ref="C71:C73"/>
    <mergeCell ref="D71:D73"/>
    <mergeCell ref="E71:E73"/>
    <mergeCell ref="F71:I71"/>
    <mergeCell ref="J71:J73"/>
    <mergeCell ref="K71:K73"/>
    <mergeCell ref="L71:L73"/>
    <mergeCell ref="M71:M73"/>
    <mergeCell ref="N71:N73"/>
    <mergeCell ref="O71:O73"/>
    <mergeCell ref="P71:P73"/>
    <mergeCell ref="Q71:Q73"/>
    <mergeCell ref="F72:G72"/>
    <mergeCell ref="H72:I72"/>
    <mergeCell ref="Q63:Q65"/>
    <mergeCell ref="F64:G64"/>
    <mergeCell ref="H64:I64"/>
    <mergeCell ref="A66:B66"/>
    <mergeCell ref="A67:B67"/>
    <mergeCell ref="A57:B57"/>
    <mergeCell ref="A58:B58"/>
    <mergeCell ref="A60:R60"/>
    <mergeCell ref="A61:R61"/>
    <mergeCell ref="A63:B65"/>
    <mergeCell ref="C63:C65"/>
    <mergeCell ref="D63:D65"/>
    <mergeCell ref="E63:E65"/>
    <mergeCell ref="F63:I63"/>
    <mergeCell ref="J63:J65"/>
    <mergeCell ref="K63:K65"/>
    <mergeCell ref="L63:L65"/>
    <mergeCell ref="M63:M65"/>
    <mergeCell ref="N63:N65"/>
    <mergeCell ref="O63:O65"/>
    <mergeCell ref="P63:P65"/>
    <mergeCell ref="A49:B49"/>
    <mergeCell ref="A50:B50"/>
    <mergeCell ref="A52:R52"/>
    <mergeCell ref="A53:R53"/>
    <mergeCell ref="A55:B56"/>
    <mergeCell ref="C55:C56"/>
    <mergeCell ref="D55:D56"/>
    <mergeCell ref="E55:E56"/>
    <mergeCell ref="F55:G55"/>
    <mergeCell ref="H55:H56"/>
    <mergeCell ref="I55:I56"/>
    <mergeCell ref="J55:J56"/>
    <mergeCell ref="K55:L55"/>
    <mergeCell ref="M55:N55"/>
    <mergeCell ref="O55:Q55"/>
    <mergeCell ref="R55:R56"/>
    <mergeCell ref="A45:R45"/>
    <mergeCell ref="A47:B48"/>
    <mergeCell ref="C47:C48"/>
    <mergeCell ref="D47:D48"/>
    <mergeCell ref="E47:E48"/>
    <mergeCell ref="F47:G47"/>
    <mergeCell ref="H47:H48"/>
    <mergeCell ref="I47:I48"/>
    <mergeCell ref="J47:J48"/>
    <mergeCell ref="K47:L47"/>
    <mergeCell ref="M47:N47"/>
    <mergeCell ref="O47:Q47"/>
    <mergeCell ref="R47:R48"/>
    <mergeCell ref="O39:Q39"/>
    <mergeCell ref="R39:R40"/>
    <mergeCell ref="A41:B41"/>
    <mergeCell ref="A42:B42"/>
    <mergeCell ref="A44:R44"/>
    <mergeCell ref="H39:H40"/>
    <mergeCell ref="I39:I40"/>
    <mergeCell ref="J39:J40"/>
    <mergeCell ref="K39:L39"/>
    <mergeCell ref="M39:N39"/>
    <mergeCell ref="A39:B40"/>
    <mergeCell ref="C39:C40"/>
    <mergeCell ref="D39:D40"/>
    <mergeCell ref="E39:E40"/>
    <mergeCell ref="F39:G39"/>
    <mergeCell ref="A32:B32"/>
    <mergeCell ref="A33:B33"/>
    <mergeCell ref="A34:B34"/>
    <mergeCell ref="A36:R36"/>
    <mergeCell ref="A37:R37"/>
    <mergeCell ref="A27:B27"/>
    <mergeCell ref="A28:B28"/>
    <mergeCell ref="A29:B29"/>
    <mergeCell ref="A30:B30"/>
    <mergeCell ref="A31:B31"/>
    <mergeCell ref="A21:B21"/>
    <mergeCell ref="A23:R23"/>
    <mergeCell ref="A25:B26"/>
    <mergeCell ref="C25:C26"/>
    <mergeCell ref="D25:F25"/>
    <mergeCell ref="A16:B16"/>
    <mergeCell ref="A17:B17"/>
    <mergeCell ref="A18:B18"/>
    <mergeCell ref="A19:B19"/>
    <mergeCell ref="A20:B20"/>
    <mergeCell ref="A11:R11"/>
    <mergeCell ref="A13:B14"/>
    <mergeCell ref="C13:C14"/>
    <mergeCell ref="D13:F13"/>
    <mergeCell ref="A15:B15"/>
    <mergeCell ref="A2:R2"/>
    <mergeCell ref="A4:P4"/>
    <mergeCell ref="B7:P7"/>
    <mergeCell ref="B8:P8"/>
    <mergeCell ref="B9:P9"/>
  </mergeCells>
  <phoneticPr fontId="0" type="noConversion"/>
  <pageMargins left="0.4" right="0.4" top="0.4" bottom="0.4" header="0.1" footer="0.1"/>
  <pageSetup paperSize="9" fitToHeight="0" orientation="landscape" verticalDpi="0"/>
  <headerFooter>
    <oddHeader>&amp;R&amp;L&amp;"Verdana,Полужирный"&amp;K000000&amp;R&amp;"Verdana,Полужирный"&amp;K00-014Подготовлено в ЭС РАМЗЭС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L102"/>
  <sheetViews>
    <sheetView workbookViewId="0"/>
  </sheetViews>
  <sheetFormatPr defaultRowHeight="10.5" x14ac:dyDescent="0.15"/>
  <cols>
    <col min="1" max="2" width="22.85546875" customWidth="1"/>
    <col min="3" max="12" width="17.140625" customWidth="1"/>
  </cols>
  <sheetData>
    <row r="1" spans="1:12" ht="9.9499999999999993" customHeight="1" x14ac:dyDescent="0.15"/>
    <row r="2" spans="1:12" ht="45" customHeight="1" x14ac:dyDescent="0.15">
      <c r="A2" s="27" t="s">
        <v>2268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</row>
    <row r="3" spans="1:12" ht="30" customHeight="1" x14ac:dyDescent="0.15">
      <c r="L3" s="13" t="s">
        <v>18</v>
      </c>
    </row>
    <row r="4" spans="1:12" ht="30" customHeight="1" x14ac:dyDescent="0.15">
      <c r="A4" s="19" t="s">
        <v>17</v>
      </c>
      <c r="B4" s="19"/>
      <c r="C4" s="19"/>
      <c r="D4" s="19"/>
      <c r="E4" s="19"/>
      <c r="F4" s="19"/>
      <c r="G4" s="19"/>
      <c r="H4" s="19"/>
      <c r="I4" s="19"/>
      <c r="J4" s="19"/>
      <c r="K4" s="9" t="s">
        <v>19</v>
      </c>
      <c r="L4" s="13" t="s">
        <v>20</v>
      </c>
    </row>
    <row r="5" spans="1:12" ht="30" customHeight="1" x14ac:dyDescent="0.15">
      <c r="K5" s="9" t="s">
        <v>23</v>
      </c>
      <c r="L5" s="13" t="s">
        <v>24</v>
      </c>
    </row>
    <row r="6" spans="1:12" ht="30" customHeight="1" x14ac:dyDescent="0.15">
      <c r="K6" s="9" t="s">
        <v>27</v>
      </c>
      <c r="L6" s="13" t="s">
        <v>28</v>
      </c>
    </row>
    <row r="7" spans="1:12" ht="39.950000000000003" customHeight="1" x14ac:dyDescent="0.15">
      <c r="A7" s="3" t="s">
        <v>21</v>
      </c>
      <c r="B7" s="29" t="s">
        <v>22</v>
      </c>
      <c r="C7" s="29"/>
      <c r="D7" s="29"/>
      <c r="E7" s="29"/>
      <c r="F7" s="29"/>
      <c r="G7" s="29"/>
      <c r="H7" s="29"/>
      <c r="I7" s="29"/>
      <c r="J7" s="29"/>
      <c r="K7" s="9" t="s">
        <v>31</v>
      </c>
      <c r="L7" s="13" t="s">
        <v>32</v>
      </c>
    </row>
    <row r="8" spans="1:12" ht="30" customHeight="1" x14ac:dyDescent="0.15">
      <c r="A8" s="3" t="s">
        <v>29</v>
      </c>
      <c r="B8" s="29" t="s">
        <v>30</v>
      </c>
      <c r="C8" s="29"/>
      <c r="D8" s="29"/>
      <c r="E8" s="29"/>
      <c r="F8" s="29"/>
      <c r="G8" s="29"/>
      <c r="H8" s="29"/>
      <c r="I8" s="29"/>
      <c r="J8" s="29"/>
      <c r="K8" s="9"/>
      <c r="L8" s="13"/>
    </row>
    <row r="9" spans="1:12" ht="30" customHeight="1" x14ac:dyDescent="0.15">
      <c r="A9" s="3" t="s">
        <v>465</v>
      </c>
      <c r="B9" s="26" t="s">
        <v>466</v>
      </c>
      <c r="C9" s="26"/>
      <c r="D9" s="26"/>
      <c r="E9" s="26"/>
      <c r="F9" s="26"/>
      <c r="G9" s="26"/>
      <c r="H9" s="26"/>
      <c r="I9" s="26"/>
      <c r="J9" s="26"/>
      <c r="K9" s="9" t="s">
        <v>38</v>
      </c>
      <c r="L9" s="13" t="s">
        <v>39</v>
      </c>
    </row>
    <row r="10" spans="1:12" ht="9.9499999999999993" customHeight="1" x14ac:dyDescent="0.15"/>
    <row r="11" spans="1:12" ht="45" customHeight="1" x14ac:dyDescent="0.15">
      <c r="A11" s="30" t="s">
        <v>2269</v>
      </c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</row>
    <row r="12" spans="1:12" ht="9.9499999999999993" customHeight="1" x14ac:dyDescent="0.15"/>
    <row r="13" spans="1:12" ht="45" customHeight="1" x14ac:dyDescent="0.15">
      <c r="A13" s="28" t="s">
        <v>41</v>
      </c>
      <c r="B13" s="28"/>
      <c r="C13" s="28" t="s">
        <v>42</v>
      </c>
      <c r="D13" s="28" t="s">
        <v>45</v>
      </c>
      <c r="E13" s="28"/>
      <c r="F13" s="28"/>
    </row>
    <row r="14" spans="1:12" ht="45" customHeight="1" x14ac:dyDescent="0.15">
      <c r="A14" s="28"/>
      <c r="B14" s="31"/>
      <c r="C14" s="28"/>
      <c r="D14" s="13" t="s">
        <v>468</v>
      </c>
      <c r="E14" s="13" t="s">
        <v>469</v>
      </c>
      <c r="F14" s="13" t="s">
        <v>470</v>
      </c>
    </row>
    <row r="15" spans="1:12" ht="20.100000000000001" customHeight="1" x14ac:dyDescent="0.15">
      <c r="A15" s="28" t="s">
        <v>369</v>
      </c>
      <c r="B15" s="28"/>
      <c r="C15" s="13" t="s">
        <v>471</v>
      </c>
      <c r="D15" s="13" t="s">
        <v>30</v>
      </c>
      <c r="E15" s="13" t="s">
        <v>472</v>
      </c>
      <c r="F15" s="13" t="s">
        <v>473</v>
      </c>
    </row>
    <row r="16" spans="1:12" ht="39.950000000000003" customHeight="1" x14ac:dyDescent="0.15">
      <c r="A16" s="32" t="s">
        <v>477</v>
      </c>
      <c r="B16" s="32"/>
      <c r="C16" s="13" t="s">
        <v>476</v>
      </c>
      <c r="D16" s="6">
        <v>0</v>
      </c>
      <c r="E16" s="6">
        <v>0</v>
      </c>
      <c r="F16" s="6">
        <v>0</v>
      </c>
    </row>
    <row r="17" spans="1:12" ht="39.950000000000003" customHeight="1" x14ac:dyDescent="0.15">
      <c r="A17" s="32" t="s">
        <v>599</v>
      </c>
      <c r="B17" s="32"/>
      <c r="C17" s="13" t="s">
        <v>478</v>
      </c>
      <c r="D17" s="6">
        <v>0</v>
      </c>
      <c r="E17" s="6">
        <v>0</v>
      </c>
      <c r="F17" s="6">
        <v>0</v>
      </c>
    </row>
    <row r="18" spans="1:12" ht="20.100000000000001" customHeight="1" x14ac:dyDescent="0.15">
      <c r="A18" s="32" t="s">
        <v>2270</v>
      </c>
      <c r="B18" s="32"/>
      <c r="C18" s="13" t="s">
        <v>480</v>
      </c>
      <c r="D18" s="6">
        <v>43781.23</v>
      </c>
      <c r="E18" s="6">
        <v>48357</v>
      </c>
      <c r="F18" s="6">
        <v>48357</v>
      </c>
    </row>
    <row r="19" spans="1:12" ht="39.950000000000003" customHeight="1" x14ac:dyDescent="0.15">
      <c r="A19" s="32" t="s">
        <v>483</v>
      </c>
      <c r="B19" s="32"/>
      <c r="C19" s="13" t="s">
        <v>482</v>
      </c>
      <c r="D19" s="6">
        <v>0</v>
      </c>
      <c r="E19" s="6">
        <v>0</v>
      </c>
      <c r="F19" s="6">
        <v>0</v>
      </c>
    </row>
    <row r="20" spans="1:12" ht="39.950000000000003" customHeight="1" x14ac:dyDescent="0.15">
      <c r="A20" s="32" t="s">
        <v>601</v>
      </c>
      <c r="B20" s="32"/>
      <c r="C20" s="13" t="s">
        <v>484</v>
      </c>
      <c r="D20" s="6">
        <v>0</v>
      </c>
      <c r="E20" s="6">
        <v>0</v>
      </c>
      <c r="F20" s="6">
        <v>0</v>
      </c>
    </row>
    <row r="21" spans="1:12" ht="50.1" customHeight="1" x14ac:dyDescent="0.15">
      <c r="A21" s="32" t="s">
        <v>2271</v>
      </c>
      <c r="B21" s="32"/>
      <c r="C21" s="13" t="s">
        <v>486</v>
      </c>
      <c r="D21" s="6">
        <f>D16-D17+D18-D19+D20</f>
        <v>43781.23</v>
      </c>
      <c r="E21" s="6">
        <f>E16-E17+E18-E19+E20</f>
        <v>48357</v>
      </c>
      <c r="F21" s="6">
        <f>F16-F17+F18-F19+F20</f>
        <v>48357</v>
      </c>
    </row>
    <row r="22" spans="1:12" ht="9.9499999999999993" customHeight="1" x14ac:dyDescent="0.15"/>
    <row r="23" spans="1:12" ht="45" customHeight="1" x14ac:dyDescent="0.15">
      <c r="A23" s="30" t="s">
        <v>2272</v>
      </c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</row>
    <row r="24" spans="1:12" ht="9.9499999999999993" customHeight="1" x14ac:dyDescent="0.15"/>
    <row r="25" spans="1:12" ht="45" customHeight="1" x14ac:dyDescent="0.15">
      <c r="A25" s="28" t="s">
        <v>41</v>
      </c>
      <c r="B25" s="28"/>
      <c r="C25" s="28" t="s">
        <v>42</v>
      </c>
      <c r="D25" s="28" t="s">
        <v>45</v>
      </c>
      <c r="E25" s="28"/>
      <c r="F25" s="28"/>
    </row>
    <row r="26" spans="1:12" ht="45" customHeight="1" x14ac:dyDescent="0.15">
      <c r="A26" s="28"/>
      <c r="B26" s="31"/>
      <c r="C26" s="28"/>
      <c r="D26" s="13" t="s">
        <v>468</v>
      </c>
      <c r="E26" s="13" t="s">
        <v>469</v>
      </c>
      <c r="F26" s="13" t="s">
        <v>470</v>
      </c>
    </row>
    <row r="27" spans="1:12" ht="20.100000000000001" customHeight="1" x14ac:dyDescent="0.15">
      <c r="A27" s="28" t="s">
        <v>369</v>
      </c>
      <c r="B27" s="28"/>
      <c r="C27" s="13" t="s">
        <v>471</v>
      </c>
      <c r="D27" s="13" t="s">
        <v>30</v>
      </c>
      <c r="E27" s="13" t="s">
        <v>472</v>
      </c>
      <c r="F27" s="13" t="s">
        <v>473</v>
      </c>
    </row>
    <row r="28" spans="1:12" ht="39.950000000000003" customHeight="1" x14ac:dyDescent="0.15">
      <c r="A28" s="32" t="s">
        <v>2273</v>
      </c>
      <c r="B28" s="32"/>
      <c r="C28" s="13" t="s">
        <v>476</v>
      </c>
      <c r="D28" s="6">
        <v>40000</v>
      </c>
      <c r="E28" s="6">
        <v>40000</v>
      </c>
      <c r="F28" s="6">
        <v>40000</v>
      </c>
    </row>
    <row r="29" spans="1:12" ht="39.950000000000003" customHeight="1" x14ac:dyDescent="0.15">
      <c r="A29" s="32" t="s">
        <v>2274</v>
      </c>
      <c r="B29" s="32"/>
      <c r="C29" s="13" t="s">
        <v>478</v>
      </c>
      <c r="D29" s="6">
        <v>3781.23</v>
      </c>
      <c r="E29" s="6">
        <v>8357</v>
      </c>
      <c r="F29" s="6">
        <v>8357</v>
      </c>
    </row>
    <row r="30" spans="1:12" ht="60" customHeight="1" x14ac:dyDescent="0.15">
      <c r="A30" s="32" t="s">
        <v>2275</v>
      </c>
      <c r="B30" s="32"/>
      <c r="C30" s="13" t="s">
        <v>480</v>
      </c>
      <c r="D30" s="6">
        <v>0</v>
      </c>
      <c r="E30" s="6">
        <v>0</v>
      </c>
      <c r="F30" s="6">
        <v>0</v>
      </c>
    </row>
    <row r="31" spans="1:12" ht="60" customHeight="1" x14ac:dyDescent="0.15">
      <c r="A31" s="32" t="s">
        <v>2276</v>
      </c>
      <c r="B31" s="32"/>
      <c r="C31" s="13" t="s">
        <v>482</v>
      </c>
      <c r="D31" s="6">
        <v>0</v>
      </c>
      <c r="E31" s="6">
        <v>0</v>
      </c>
      <c r="F31" s="6">
        <v>0</v>
      </c>
    </row>
    <row r="32" spans="1:12" ht="39.950000000000003" customHeight="1" x14ac:dyDescent="0.15">
      <c r="A32" s="32" t="s">
        <v>2277</v>
      </c>
      <c r="B32" s="32"/>
      <c r="C32" s="13" t="s">
        <v>484</v>
      </c>
      <c r="D32" s="6">
        <v>0</v>
      </c>
      <c r="E32" s="6">
        <v>0</v>
      </c>
      <c r="F32" s="6">
        <v>0</v>
      </c>
    </row>
    <row r="33" spans="1:12" ht="60" customHeight="1" x14ac:dyDescent="0.15">
      <c r="A33" s="32" t="s">
        <v>2278</v>
      </c>
      <c r="B33" s="32"/>
      <c r="C33" s="13" t="s">
        <v>536</v>
      </c>
      <c r="D33" s="6">
        <v>0</v>
      </c>
      <c r="E33" s="6">
        <v>0</v>
      </c>
      <c r="F33" s="6">
        <v>0</v>
      </c>
    </row>
    <row r="34" spans="1:12" ht="20.100000000000001" customHeight="1" x14ac:dyDescent="0.15">
      <c r="A34" s="32" t="s">
        <v>2279</v>
      </c>
      <c r="B34" s="32"/>
      <c r="C34" s="13" t="s">
        <v>737</v>
      </c>
      <c r="D34" s="6">
        <v>0</v>
      </c>
      <c r="E34" s="6">
        <v>0</v>
      </c>
      <c r="F34" s="6">
        <v>0</v>
      </c>
    </row>
    <row r="35" spans="1:12" ht="50.1" customHeight="1" x14ac:dyDescent="0.15">
      <c r="A35" s="32" t="s">
        <v>504</v>
      </c>
      <c r="B35" s="32"/>
      <c r="C35" s="13" t="s">
        <v>486</v>
      </c>
      <c r="D35" s="6">
        <f>SUM(D28:D34)</f>
        <v>43781.23</v>
      </c>
      <c r="E35" s="6">
        <f>SUM(E28:E34)</f>
        <v>48357</v>
      </c>
      <c r="F35" s="6">
        <f>SUM(F28:F34)</f>
        <v>48357</v>
      </c>
    </row>
    <row r="36" spans="1:12" ht="9.9499999999999993" customHeight="1" x14ac:dyDescent="0.15"/>
    <row r="37" spans="1:12" ht="45" customHeight="1" x14ac:dyDescent="0.15">
      <c r="A37" s="30" t="s">
        <v>2280</v>
      </c>
      <c r="B37" s="30"/>
      <c r="C37" s="30"/>
      <c r="D37" s="30"/>
      <c r="E37" s="30"/>
      <c r="F37" s="30"/>
      <c r="G37" s="30"/>
      <c r="H37" s="30"/>
      <c r="I37" s="30"/>
      <c r="J37" s="30"/>
      <c r="K37" s="30"/>
      <c r="L37" s="30"/>
    </row>
    <row r="38" spans="1:12" ht="9.9499999999999993" customHeight="1" x14ac:dyDescent="0.15"/>
    <row r="39" spans="1:12" ht="45" customHeight="1" x14ac:dyDescent="0.15">
      <c r="A39" s="28" t="s">
        <v>692</v>
      </c>
      <c r="B39" s="28"/>
      <c r="C39" s="28" t="s">
        <v>42</v>
      </c>
      <c r="D39" s="28" t="s">
        <v>468</v>
      </c>
      <c r="E39" s="28"/>
      <c r="F39" s="28"/>
      <c r="G39" s="28" t="s">
        <v>2087</v>
      </c>
      <c r="H39" s="28"/>
      <c r="I39" s="28"/>
      <c r="J39" s="28" t="s">
        <v>2088</v>
      </c>
      <c r="K39" s="28"/>
      <c r="L39" s="28"/>
    </row>
    <row r="40" spans="1:12" ht="45" customHeight="1" x14ac:dyDescent="0.15">
      <c r="A40" s="28"/>
      <c r="B40" s="31"/>
      <c r="C40" s="28"/>
      <c r="D40" s="13" t="s">
        <v>2089</v>
      </c>
      <c r="E40" s="13" t="s">
        <v>2090</v>
      </c>
      <c r="F40" s="13" t="s">
        <v>2281</v>
      </c>
      <c r="G40" s="13" t="s">
        <v>2089</v>
      </c>
      <c r="H40" s="13" t="s">
        <v>2090</v>
      </c>
      <c r="I40" s="13" t="s">
        <v>2281</v>
      </c>
      <c r="J40" s="13" t="s">
        <v>2089</v>
      </c>
      <c r="K40" s="13" t="s">
        <v>2090</v>
      </c>
      <c r="L40" s="13" t="s">
        <v>2281</v>
      </c>
    </row>
    <row r="41" spans="1:12" ht="20.100000000000001" customHeight="1" x14ac:dyDescent="0.15">
      <c r="A41" s="28" t="s">
        <v>369</v>
      </c>
      <c r="B41" s="28"/>
      <c r="C41" s="13" t="s">
        <v>471</v>
      </c>
      <c r="D41" s="13" t="s">
        <v>30</v>
      </c>
      <c r="E41" s="13" t="s">
        <v>472</v>
      </c>
      <c r="F41" s="13" t="s">
        <v>473</v>
      </c>
      <c r="G41" s="13" t="s">
        <v>474</v>
      </c>
      <c r="H41" s="13" t="s">
        <v>511</v>
      </c>
      <c r="I41" s="13" t="s">
        <v>512</v>
      </c>
      <c r="J41" s="13" t="s">
        <v>513</v>
      </c>
      <c r="K41" s="13" t="s">
        <v>514</v>
      </c>
      <c r="L41" s="13" t="s">
        <v>515</v>
      </c>
    </row>
    <row r="42" spans="1:12" ht="80.099999999999994" customHeight="1" x14ac:dyDescent="0.15">
      <c r="A42" s="32" t="s">
        <v>2282</v>
      </c>
      <c r="B42" s="32"/>
      <c r="C42" s="13" t="s">
        <v>51</v>
      </c>
      <c r="D42" s="6">
        <v>40000</v>
      </c>
      <c r="E42" s="6">
        <v>1</v>
      </c>
      <c r="F42" s="6">
        <v>40000</v>
      </c>
      <c r="G42" s="6">
        <v>40000</v>
      </c>
      <c r="H42" s="6">
        <v>1</v>
      </c>
      <c r="I42" s="6">
        <v>40000</v>
      </c>
      <c r="J42" s="6">
        <v>40000</v>
      </c>
      <c r="K42" s="6">
        <v>1</v>
      </c>
      <c r="L42" s="6">
        <v>40000</v>
      </c>
    </row>
    <row r="43" spans="1:12" ht="50.1" customHeight="1" x14ac:dyDescent="0.15">
      <c r="A43" s="32" t="s">
        <v>504</v>
      </c>
      <c r="B43" s="32"/>
      <c r="C43" s="13" t="s">
        <v>486</v>
      </c>
      <c r="D43" s="13" t="s">
        <v>53</v>
      </c>
      <c r="E43" s="13" t="s">
        <v>53</v>
      </c>
      <c r="F43" s="6">
        <f>SUM(F42:F42)</f>
        <v>40000</v>
      </c>
      <c r="G43" s="13" t="s">
        <v>53</v>
      </c>
      <c r="H43" s="13" t="s">
        <v>53</v>
      </c>
      <c r="I43" s="6">
        <f>SUM(I42:I42)</f>
        <v>40000</v>
      </c>
      <c r="J43" s="13" t="s">
        <v>53</v>
      </c>
      <c r="K43" s="13" t="s">
        <v>53</v>
      </c>
      <c r="L43" s="6">
        <f>SUM(L42:L42)</f>
        <v>40000</v>
      </c>
    </row>
    <row r="44" spans="1:12" ht="9.9499999999999993" customHeight="1" x14ac:dyDescent="0.15"/>
    <row r="45" spans="1:12" ht="45" customHeight="1" x14ac:dyDescent="0.15">
      <c r="A45" s="30" t="s">
        <v>2283</v>
      </c>
      <c r="B45" s="30"/>
      <c r="C45" s="30"/>
      <c r="D45" s="30"/>
      <c r="E45" s="30"/>
      <c r="F45" s="30"/>
      <c r="G45" s="30"/>
      <c r="H45" s="30"/>
      <c r="I45" s="30"/>
      <c r="J45" s="30"/>
      <c r="K45" s="30"/>
      <c r="L45" s="30"/>
    </row>
    <row r="46" spans="1:12" ht="9.9499999999999993" customHeight="1" x14ac:dyDescent="0.15"/>
    <row r="47" spans="1:12" ht="45" customHeight="1" x14ac:dyDescent="0.15">
      <c r="A47" s="28" t="s">
        <v>692</v>
      </c>
      <c r="B47" s="28"/>
      <c r="C47" s="28" t="s">
        <v>42</v>
      </c>
      <c r="D47" s="28" t="s">
        <v>468</v>
      </c>
      <c r="E47" s="28"/>
      <c r="F47" s="28"/>
      <c r="G47" s="28" t="s">
        <v>2087</v>
      </c>
      <c r="H47" s="28"/>
      <c r="I47" s="28"/>
      <c r="J47" s="28" t="s">
        <v>2088</v>
      </c>
      <c r="K47" s="28"/>
      <c r="L47" s="28"/>
    </row>
    <row r="48" spans="1:12" ht="45" customHeight="1" x14ac:dyDescent="0.15">
      <c r="A48" s="28"/>
      <c r="B48" s="31"/>
      <c r="C48" s="28"/>
      <c r="D48" s="13" t="s">
        <v>2089</v>
      </c>
      <c r="E48" s="13" t="s">
        <v>2090</v>
      </c>
      <c r="F48" s="13" t="s">
        <v>2281</v>
      </c>
      <c r="G48" s="13" t="s">
        <v>2089</v>
      </c>
      <c r="H48" s="13" t="s">
        <v>2090</v>
      </c>
      <c r="I48" s="13" t="s">
        <v>2281</v>
      </c>
      <c r="J48" s="13" t="s">
        <v>2089</v>
      </c>
      <c r="K48" s="13" t="s">
        <v>2090</v>
      </c>
      <c r="L48" s="13" t="s">
        <v>2281</v>
      </c>
    </row>
    <row r="49" spans="1:12" ht="20.100000000000001" customHeight="1" x14ac:dyDescent="0.15">
      <c r="A49" s="28" t="s">
        <v>369</v>
      </c>
      <c r="B49" s="28"/>
      <c r="C49" s="13" t="s">
        <v>471</v>
      </c>
      <c r="D49" s="13" t="s">
        <v>30</v>
      </c>
      <c r="E49" s="13" t="s">
        <v>472</v>
      </c>
      <c r="F49" s="13" t="s">
        <v>473</v>
      </c>
      <c r="G49" s="13" t="s">
        <v>474</v>
      </c>
      <c r="H49" s="13" t="s">
        <v>511</v>
      </c>
      <c r="I49" s="13" t="s">
        <v>512</v>
      </c>
      <c r="J49" s="13" t="s">
        <v>513</v>
      </c>
      <c r="K49" s="13" t="s">
        <v>514</v>
      </c>
      <c r="L49" s="13" t="s">
        <v>515</v>
      </c>
    </row>
    <row r="50" spans="1:12" ht="39.950000000000003" customHeight="1" x14ac:dyDescent="0.15">
      <c r="A50" s="32" t="s">
        <v>2284</v>
      </c>
      <c r="B50" s="32"/>
      <c r="C50" s="13" t="s">
        <v>51</v>
      </c>
      <c r="D50" s="6">
        <v>3781.23</v>
      </c>
      <c r="E50" s="6">
        <v>1</v>
      </c>
      <c r="F50" s="6">
        <v>3781.23</v>
      </c>
      <c r="G50" s="6">
        <v>8357</v>
      </c>
      <c r="H50" s="6">
        <v>1</v>
      </c>
      <c r="I50" s="6">
        <v>8357</v>
      </c>
      <c r="J50" s="6">
        <v>8357</v>
      </c>
      <c r="K50" s="6">
        <v>1</v>
      </c>
      <c r="L50" s="6">
        <v>8357</v>
      </c>
    </row>
    <row r="51" spans="1:12" ht="50.1" customHeight="1" x14ac:dyDescent="0.15">
      <c r="A51" s="32" t="s">
        <v>504</v>
      </c>
      <c r="B51" s="32"/>
      <c r="C51" s="13" t="s">
        <v>486</v>
      </c>
      <c r="D51" s="13" t="s">
        <v>53</v>
      </c>
      <c r="E51" s="13" t="s">
        <v>53</v>
      </c>
      <c r="F51" s="6">
        <f>SUM(F50:F50)</f>
        <v>3781.23</v>
      </c>
      <c r="G51" s="13" t="s">
        <v>53</v>
      </c>
      <c r="H51" s="13" t="s">
        <v>53</v>
      </c>
      <c r="I51" s="6">
        <f>SUM(I50:I50)</f>
        <v>8357</v>
      </c>
      <c r="J51" s="13" t="s">
        <v>53</v>
      </c>
      <c r="K51" s="13" t="s">
        <v>53</v>
      </c>
      <c r="L51" s="6">
        <f>SUM(L50:L50)</f>
        <v>8357</v>
      </c>
    </row>
    <row r="52" spans="1:12" ht="9.9499999999999993" customHeight="1" x14ac:dyDescent="0.15"/>
    <row r="53" spans="1:12" ht="45" customHeight="1" x14ac:dyDescent="0.15">
      <c r="A53" s="30" t="s">
        <v>2285</v>
      </c>
      <c r="B53" s="30"/>
      <c r="C53" s="30"/>
      <c r="D53" s="30"/>
      <c r="E53" s="30"/>
      <c r="F53" s="30"/>
      <c r="G53" s="30"/>
      <c r="H53" s="30"/>
      <c r="I53" s="30"/>
      <c r="J53" s="30"/>
      <c r="K53" s="30"/>
      <c r="L53" s="30"/>
    </row>
    <row r="54" spans="1:12" ht="9.9499999999999993" customHeight="1" x14ac:dyDescent="0.15"/>
    <row r="55" spans="1:12" ht="45" customHeight="1" x14ac:dyDescent="0.15">
      <c r="A55" s="28" t="s">
        <v>692</v>
      </c>
      <c r="B55" s="28"/>
      <c r="C55" s="28" t="s">
        <v>42</v>
      </c>
      <c r="D55" s="28" t="s">
        <v>468</v>
      </c>
      <c r="E55" s="28"/>
      <c r="F55" s="28"/>
      <c r="G55" s="28" t="s">
        <v>2087</v>
      </c>
      <c r="H55" s="28"/>
      <c r="I55" s="28"/>
      <c r="J55" s="28" t="s">
        <v>2088</v>
      </c>
      <c r="K55" s="28"/>
      <c r="L55" s="28"/>
    </row>
    <row r="56" spans="1:12" ht="45" customHeight="1" x14ac:dyDescent="0.15">
      <c r="A56" s="28"/>
      <c r="B56" s="31"/>
      <c r="C56" s="28"/>
      <c r="D56" s="13" t="s">
        <v>2089</v>
      </c>
      <c r="E56" s="13" t="s">
        <v>2090</v>
      </c>
      <c r="F56" s="13" t="s">
        <v>2281</v>
      </c>
      <c r="G56" s="13" t="s">
        <v>2089</v>
      </c>
      <c r="H56" s="13" t="s">
        <v>2090</v>
      </c>
      <c r="I56" s="13" t="s">
        <v>2281</v>
      </c>
      <c r="J56" s="13" t="s">
        <v>2089</v>
      </c>
      <c r="K56" s="13" t="s">
        <v>2090</v>
      </c>
      <c r="L56" s="13" t="s">
        <v>2281</v>
      </c>
    </row>
    <row r="57" spans="1:12" ht="20.100000000000001" customHeight="1" x14ac:dyDescent="0.15">
      <c r="A57" s="28" t="s">
        <v>369</v>
      </c>
      <c r="B57" s="28"/>
      <c r="C57" s="13" t="s">
        <v>471</v>
      </c>
      <c r="D57" s="13" t="s">
        <v>30</v>
      </c>
      <c r="E57" s="13" t="s">
        <v>472</v>
      </c>
      <c r="F57" s="13" t="s">
        <v>473</v>
      </c>
      <c r="G57" s="13" t="s">
        <v>474</v>
      </c>
      <c r="H57" s="13" t="s">
        <v>511</v>
      </c>
      <c r="I57" s="13" t="s">
        <v>512</v>
      </c>
      <c r="J57" s="13" t="s">
        <v>513</v>
      </c>
      <c r="K57" s="13" t="s">
        <v>514</v>
      </c>
      <c r="L57" s="13" t="s">
        <v>515</v>
      </c>
    </row>
    <row r="58" spans="1:12" ht="20.100000000000001" customHeight="1" x14ac:dyDescent="0.15">
      <c r="A58" s="28" t="s">
        <v>53</v>
      </c>
      <c r="B58" s="28"/>
      <c r="C58" s="13" t="s">
        <v>53</v>
      </c>
      <c r="D58" s="13" t="s">
        <v>53</v>
      </c>
      <c r="E58" s="13" t="s">
        <v>53</v>
      </c>
      <c r="F58" s="13" t="s">
        <v>53</v>
      </c>
      <c r="G58" s="13" t="s">
        <v>53</v>
      </c>
      <c r="H58" s="13" t="s">
        <v>53</v>
      </c>
      <c r="I58" s="13" t="s">
        <v>53</v>
      </c>
      <c r="J58" s="13" t="s">
        <v>53</v>
      </c>
      <c r="K58" s="13" t="s">
        <v>53</v>
      </c>
      <c r="L58" s="13" t="s">
        <v>53</v>
      </c>
    </row>
    <row r="59" spans="1:12" ht="9.9499999999999993" customHeight="1" x14ac:dyDescent="0.15"/>
    <row r="60" spans="1:12" ht="45" customHeight="1" x14ac:dyDescent="0.15">
      <c r="A60" s="30" t="s">
        <v>2286</v>
      </c>
      <c r="B60" s="30"/>
      <c r="C60" s="30"/>
      <c r="D60" s="30"/>
      <c r="E60" s="30"/>
      <c r="F60" s="30"/>
      <c r="G60" s="30"/>
      <c r="H60" s="30"/>
      <c r="I60" s="30"/>
      <c r="J60" s="30"/>
      <c r="K60" s="30"/>
      <c r="L60" s="30"/>
    </row>
    <row r="61" spans="1:12" ht="9.9499999999999993" customHeight="1" x14ac:dyDescent="0.15"/>
    <row r="62" spans="1:12" ht="45" customHeight="1" x14ac:dyDescent="0.15">
      <c r="A62" s="28" t="s">
        <v>692</v>
      </c>
      <c r="B62" s="28"/>
      <c r="C62" s="28" t="s">
        <v>42</v>
      </c>
      <c r="D62" s="28" t="s">
        <v>468</v>
      </c>
      <c r="E62" s="28"/>
      <c r="F62" s="28"/>
      <c r="G62" s="28" t="s">
        <v>2087</v>
      </c>
      <c r="H62" s="28"/>
      <c r="I62" s="28"/>
      <c r="J62" s="28" t="s">
        <v>2088</v>
      </c>
      <c r="K62" s="28"/>
      <c r="L62" s="28"/>
    </row>
    <row r="63" spans="1:12" ht="45" customHeight="1" x14ac:dyDescent="0.15">
      <c r="A63" s="28"/>
      <c r="B63" s="31"/>
      <c r="C63" s="28"/>
      <c r="D63" s="13" t="s">
        <v>2089</v>
      </c>
      <c r="E63" s="13" t="s">
        <v>2090</v>
      </c>
      <c r="F63" s="13" t="s">
        <v>2281</v>
      </c>
      <c r="G63" s="13" t="s">
        <v>2089</v>
      </c>
      <c r="H63" s="13" t="s">
        <v>2090</v>
      </c>
      <c r="I63" s="13" t="s">
        <v>2281</v>
      </c>
      <c r="J63" s="13" t="s">
        <v>2089</v>
      </c>
      <c r="K63" s="13" t="s">
        <v>2090</v>
      </c>
      <c r="L63" s="13" t="s">
        <v>2281</v>
      </c>
    </row>
    <row r="64" spans="1:12" ht="20.100000000000001" customHeight="1" x14ac:dyDescent="0.15">
      <c r="A64" s="28" t="s">
        <v>369</v>
      </c>
      <c r="B64" s="28"/>
      <c r="C64" s="13" t="s">
        <v>471</v>
      </c>
      <c r="D64" s="13" t="s">
        <v>30</v>
      </c>
      <c r="E64" s="13" t="s">
        <v>472</v>
      </c>
      <c r="F64" s="13" t="s">
        <v>473</v>
      </c>
      <c r="G64" s="13" t="s">
        <v>474</v>
      </c>
      <c r="H64" s="13" t="s">
        <v>511</v>
      </c>
      <c r="I64" s="13" t="s">
        <v>512</v>
      </c>
      <c r="J64" s="13" t="s">
        <v>513</v>
      </c>
      <c r="K64" s="13" t="s">
        <v>514</v>
      </c>
      <c r="L64" s="13" t="s">
        <v>515</v>
      </c>
    </row>
    <row r="65" spans="1:12" ht="20.100000000000001" customHeight="1" x14ac:dyDescent="0.15">
      <c r="A65" s="28" t="s">
        <v>53</v>
      </c>
      <c r="B65" s="28"/>
      <c r="C65" s="13" t="s">
        <v>53</v>
      </c>
      <c r="D65" s="13" t="s">
        <v>53</v>
      </c>
      <c r="E65" s="13" t="s">
        <v>53</v>
      </c>
      <c r="F65" s="13" t="s">
        <v>53</v>
      </c>
      <c r="G65" s="13" t="s">
        <v>53</v>
      </c>
      <c r="H65" s="13" t="s">
        <v>53</v>
      </c>
      <c r="I65" s="13" t="s">
        <v>53</v>
      </c>
      <c r="J65" s="13" t="s">
        <v>53</v>
      </c>
      <c r="K65" s="13" t="s">
        <v>53</v>
      </c>
      <c r="L65" s="13" t="s">
        <v>53</v>
      </c>
    </row>
    <row r="66" spans="1:12" ht="9.9499999999999993" customHeight="1" x14ac:dyDescent="0.15"/>
    <row r="67" spans="1:12" ht="45" customHeight="1" x14ac:dyDescent="0.15">
      <c r="A67" s="30" t="s">
        <v>2287</v>
      </c>
      <c r="B67" s="30"/>
      <c r="C67" s="30"/>
      <c r="D67" s="30"/>
      <c r="E67" s="30"/>
      <c r="F67" s="30"/>
      <c r="G67" s="30"/>
      <c r="H67" s="30"/>
      <c r="I67" s="30"/>
      <c r="J67" s="30"/>
      <c r="K67" s="30"/>
      <c r="L67" s="30"/>
    </row>
    <row r="68" spans="1:12" ht="9.9499999999999993" customHeight="1" x14ac:dyDescent="0.15"/>
    <row r="69" spans="1:12" ht="45" customHeight="1" x14ac:dyDescent="0.15">
      <c r="A69" s="28" t="s">
        <v>692</v>
      </c>
      <c r="B69" s="28"/>
      <c r="C69" s="28" t="s">
        <v>42</v>
      </c>
      <c r="D69" s="28" t="s">
        <v>468</v>
      </c>
      <c r="E69" s="28"/>
      <c r="F69" s="28"/>
      <c r="G69" s="28" t="s">
        <v>2087</v>
      </c>
      <c r="H69" s="28"/>
      <c r="I69" s="28"/>
      <c r="J69" s="28" t="s">
        <v>2088</v>
      </c>
      <c r="K69" s="28"/>
      <c r="L69" s="28"/>
    </row>
    <row r="70" spans="1:12" ht="45" customHeight="1" x14ac:dyDescent="0.15">
      <c r="A70" s="28"/>
      <c r="B70" s="31"/>
      <c r="C70" s="28"/>
      <c r="D70" s="13" t="s">
        <v>2089</v>
      </c>
      <c r="E70" s="13" t="s">
        <v>2090</v>
      </c>
      <c r="F70" s="13" t="s">
        <v>2281</v>
      </c>
      <c r="G70" s="13" t="s">
        <v>2089</v>
      </c>
      <c r="H70" s="13" t="s">
        <v>2090</v>
      </c>
      <c r="I70" s="13" t="s">
        <v>2281</v>
      </c>
      <c r="J70" s="13" t="s">
        <v>2089</v>
      </c>
      <c r="K70" s="13" t="s">
        <v>2090</v>
      </c>
      <c r="L70" s="13" t="s">
        <v>2281</v>
      </c>
    </row>
    <row r="71" spans="1:12" ht="20.100000000000001" customHeight="1" x14ac:dyDescent="0.15">
      <c r="A71" s="28" t="s">
        <v>369</v>
      </c>
      <c r="B71" s="28"/>
      <c r="C71" s="13" t="s">
        <v>471</v>
      </c>
      <c r="D71" s="13" t="s">
        <v>30</v>
      </c>
      <c r="E71" s="13" t="s">
        <v>472</v>
      </c>
      <c r="F71" s="13" t="s">
        <v>473</v>
      </c>
      <c r="G71" s="13" t="s">
        <v>474</v>
      </c>
      <c r="H71" s="13" t="s">
        <v>511</v>
      </c>
      <c r="I71" s="13" t="s">
        <v>512</v>
      </c>
      <c r="J71" s="13" t="s">
        <v>513</v>
      </c>
      <c r="K71" s="13" t="s">
        <v>514</v>
      </c>
      <c r="L71" s="13" t="s">
        <v>515</v>
      </c>
    </row>
    <row r="72" spans="1:12" ht="20.100000000000001" customHeight="1" x14ac:dyDescent="0.15">
      <c r="A72" s="28" t="s">
        <v>53</v>
      </c>
      <c r="B72" s="28"/>
      <c r="C72" s="13" t="s">
        <v>53</v>
      </c>
      <c r="D72" s="13" t="s">
        <v>53</v>
      </c>
      <c r="E72" s="13" t="s">
        <v>53</v>
      </c>
      <c r="F72" s="13" t="s">
        <v>53</v>
      </c>
      <c r="G72" s="13" t="s">
        <v>53</v>
      </c>
      <c r="H72" s="13" t="s">
        <v>53</v>
      </c>
      <c r="I72" s="13" t="s">
        <v>53</v>
      </c>
      <c r="J72" s="13" t="s">
        <v>53</v>
      </c>
      <c r="K72" s="13" t="s">
        <v>53</v>
      </c>
      <c r="L72" s="13" t="s">
        <v>53</v>
      </c>
    </row>
    <row r="73" spans="1:12" ht="9.9499999999999993" customHeight="1" x14ac:dyDescent="0.15"/>
    <row r="74" spans="1:12" ht="45" customHeight="1" x14ac:dyDescent="0.15">
      <c r="A74" s="30" t="s">
        <v>2288</v>
      </c>
      <c r="B74" s="30"/>
      <c r="C74" s="30"/>
      <c r="D74" s="30"/>
      <c r="E74" s="30"/>
      <c r="F74" s="30"/>
      <c r="G74" s="30"/>
      <c r="H74" s="30"/>
      <c r="I74" s="30"/>
      <c r="J74" s="30"/>
      <c r="K74" s="30"/>
      <c r="L74" s="30"/>
    </row>
    <row r="75" spans="1:12" ht="9.9499999999999993" customHeight="1" x14ac:dyDescent="0.15"/>
    <row r="76" spans="1:12" ht="45" customHeight="1" x14ac:dyDescent="0.15">
      <c r="A76" s="28" t="s">
        <v>692</v>
      </c>
      <c r="B76" s="28"/>
      <c r="C76" s="28" t="s">
        <v>42</v>
      </c>
      <c r="D76" s="28" t="s">
        <v>468</v>
      </c>
      <c r="E76" s="28"/>
      <c r="F76" s="28"/>
      <c r="G76" s="28" t="s">
        <v>2087</v>
      </c>
      <c r="H76" s="28"/>
      <c r="I76" s="28"/>
      <c r="J76" s="28" t="s">
        <v>2088</v>
      </c>
      <c r="K76" s="28"/>
      <c r="L76" s="28"/>
    </row>
    <row r="77" spans="1:12" ht="45" customHeight="1" x14ac:dyDescent="0.15">
      <c r="A77" s="28"/>
      <c r="B77" s="31"/>
      <c r="C77" s="28"/>
      <c r="D77" s="13" t="s">
        <v>2089</v>
      </c>
      <c r="E77" s="13" t="s">
        <v>2090</v>
      </c>
      <c r="F77" s="13" t="s">
        <v>2281</v>
      </c>
      <c r="G77" s="13" t="s">
        <v>2089</v>
      </c>
      <c r="H77" s="13" t="s">
        <v>2090</v>
      </c>
      <c r="I77" s="13" t="s">
        <v>2281</v>
      </c>
      <c r="J77" s="13" t="s">
        <v>2089</v>
      </c>
      <c r="K77" s="13" t="s">
        <v>2090</v>
      </c>
      <c r="L77" s="13" t="s">
        <v>2281</v>
      </c>
    </row>
    <row r="78" spans="1:12" ht="20.100000000000001" customHeight="1" x14ac:dyDescent="0.15">
      <c r="A78" s="28" t="s">
        <v>369</v>
      </c>
      <c r="B78" s="28"/>
      <c r="C78" s="13" t="s">
        <v>471</v>
      </c>
      <c r="D78" s="13" t="s">
        <v>30</v>
      </c>
      <c r="E78" s="13" t="s">
        <v>472</v>
      </c>
      <c r="F78" s="13" t="s">
        <v>473</v>
      </c>
      <c r="G78" s="13" t="s">
        <v>474</v>
      </c>
      <c r="H78" s="13" t="s">
        <v>511</v>
      </c>
      <c r="I78" s="13" t="s">
        <v>512</v>
      </c>
      <c r="J78" s="13" t="s">
        <v>513</v>
      </c>
      <c r="K78" s="13" t="s">
        <v>514</v>
      </c>
      <c r="L78" s="13" t="s">
        <v>515</v>
      </c>
    </row>
    <row r="79" spans="1:12" ht="20.100000000000001" customHeight="1" x14ac:dyDescent="0.15">
      <c r="A79" s="28" t="s">
        <v>53</v>
      </c>
      <c r="B79" s="28"/>
      <c r="C79" s="13" t="s">
        <v>53</v>
      </c>
      <c r="D79" s="13" t="s">
        <v>53</v>
      </c>
      <c r="E79" s="13" t="s">
        <v>53</v>
      </c>
      <c r="F79" s="13" t="s">
        <v>53</v>
      </c>
      <c r="G79" s="13" t="s">
        <v>53</v>
      </c>
      <c r="H79" s="13" t="s">
        <v>53</v>
      </c>
      <c r="I79" s="13" t="s">
        <v>53</v>
      </c>
      <c r="J79" s="13" t="s">
        <v>53</v>
      </c>
      <c r="K79" s="13" t="s">
        <v>53</v>
      </c>
      <c r="L79" s="13" t="s">
        <v>53</v>
      </c>
    </row>
    <row r="80" spans="1:12" ht="9.9499999999999993" customHeight="1" x14ac:dyDescent="0.15"/>
    <row r="81" spans="1:12" ht="45" customHeight="1" x14ac:dyDescent="0.15">
      <c r="A81" s="30" t="s">
        <v>2289</v>
      </c>
      <c r="B81" s="30"/>
      <c r="C81" s="30"/>
      <c r="D81" s="30"/>
      <c r="E81" s="30"/>
      <c r="F81" s="30"/>
      <c r="G81" s="30"/>
      <c r="H81" s="30"/>
      <c r="I81" s="30"/>
      <c r="J81" s="30"/>
      <c r="K81" s="30"/>
      <c r="L81" s="30"/>
    </row>
    <row r="82" spans="1:12" ht="9.9499999999999993" customHeight="1" x14ac:dyDescent="0.15"/>
    <row r="83" spans="1:12" ht="45" customHeight="1" x14ac:dyDescent="0.15">
      <c r="A83" s="28" t="s">
        <v>692</v>
      </c>
      <c r="B83" s="28"/>
      <c r="C83" s="28" t="s">
        <v>42</v>
      </c>
      <c r="D83" s="28" t="s">
        <v>468</v>
      </c>
      <c r="E83" s="28"/>
      <c r="F83" s="28"/>
      <c r="G83" s="28" t="s">
        <v>2087</v>
      </c>
      <c r="H83" s="28"/>
      <c r="I83" s="28"/>
      <c r="J83" s="28" t="s">
        <v>2088</v>
      </c>
      <c r="K83" s="28"/>
      <c r="L83" s="28"/>
    </row>
    <row r="84" spans="1:12" ht="45" customHeight="1" x14ac:dyDescent="0.15">
      <c r="A84" s="28"/>
      <c r="B84" s="31"/>
      <c r="C84" s="28"/>
      <c r="D84" s="13" t="s">
        <v>2089</v>
      </c>
      <c r="E84" s="13" t="s">
        <v>2090</v>
      </c>
      <c r="F84" s="13" t="s">
        <v>2281</v>
      </c>
      <c r="G84" s="13" t="s">
        <v>2089</v>
      </c>
      <c r="H84" s="13" t="s">
        <v>2090</v>
      </c>
      <c r="I84" s="13" t="s">
        <v>2281</v>
      </c>
      <c r="J84" s="13" t="s">
        <v>2089</v>
      </c>
      <c r="K84" s="13" t="s">
        <v>2090</v>
      </c>
      <c r="L84" s="13" t="s">
        <v>2281</v>
      </c>
    </row>
    <row r="85" spans="1:12" ht="20.100000000000001" customHeight="1" x14ac:dyDescent="0.15">
      <c r="A85" s="28" t="s">
        <v>369</v>
      </c>
      <c r="B85" s="28"/>
      <c r="C85" s="13" t="s">
        <v>471</v>
      </c>
      <c r="D85" s="13" t="s">
        <v>30</v>
      </c>
      <c r="E85" s="13" t="s">
        <v>472</v>
      </c>
      <c r="F85" s="13" t="s">
        <v>473</v>
      </c>
      <c r="G85" s="13" t="s">
        <v>474</v>
      </c>
      <c r="H85" s="13" t="s">
        <v>511</v>
      </c>
      <c r="I85" s="13" t="s">
        <v>512</v>
      </c>
      <c r="J85" s="13" t="s">
        <v>513</v>
      </c>
      <c r="K85" s="13" t="s">
        <v>514</v>
      </c>
      <c r="L85" s="13" t="s">
        <v>515</v>
      </c>
    </row>
    <row r="86" spans="1:12" ht="20.100000000000001" customHeight="1" x14ac:dyDescent="0.15">
      <c r="A86" s="28" t="s">
        <v>53</v>
      </c>
      <c r="B86" s="28"/>
      <c r="C86" s="13" t="s">
        <v>53</v>
      </c>
      <c r="D86" s="13" t="s">
        <v>53</v>
      </c>
      <c r="E86" s="13" t="s">
        <v>53</v>
      </c>
      <c r="F86" s="13" t="s">
        <v>53</v>
      </c>
      <c r="G86" s="13" t="s">
        <v>53</v>
      </c>
      <c r="H86" s="13" t="s">
        <v>53</v>
      </c>
      <c r="I86" s="13" t="s">
        <v>53</v>
      </c>
      <c r="J86" s="13" t="s">
        <v>53</v>
      </c>
      <c r="K86" s="13" t="s">
        <v>53</v>
      </c>
      <c r="L86" s="13" t="s">
        <v>53</v>
      </c>
    </row>
    <row r="87" spans="1:12" ht="9.9499999999999993" customHeight="1" x14ac:dyDescent="0.15"/>
    <row r="88" spans="1:12" ht="45" customHeight="1" x14ac:dyDescent="0.15">
      <c r="A88" s="30" t="s">
        <v>775</v>
      </c>
      <c r="B88" s="30"/>
      <c r="C88" s="30"/>
      <c r="D88" s="30"/>
      <c r="E88" s="30"/>
      <c r="F88" s="30"/>
      <c r="G88" s="30"/>
      <c r="H88" s="30"/>
      <c r="I88" s="30"/>
      <c r="J88" s="30"/>
      <c r="K88" s="30"/>
      <c r="L88" s="30"/>
    </row>
    <row r="89" spans="1:12" ht="9.9499999999999993" customHeight="1" x14ac:dyDescent="0.15"/>
    <row r="90" spans="1:12" ht="45" customHeight="1" x14ac:dyDescent="0.15">
      <c r="A90" s="28" t="s">
        <v>41</v>
      </c>
      <c r="B90" s="28"/>
      <c r="C90" s="28" t="s">
        <v>701</v>
      </c>
      <c r="D90" s="28" t="s">
        <v>42</v>
      </c>
      <c r="E90" s="28" t="s">
        <v>45</v>
      </c>
      <c r="F90" s="28"/>
      <c r="G90" s="28"/>
    </row>
    <row r="91" spans="1:12" ht="45" customHeight="1" x14ac:dyDescent="0.15">
      <c r="A91" s="28"/>
      <c r="B91" s="31"/>
      <c r="C91" s="28"/>
      <c r="D91" s="28"/>
      <c r="E91" s="13" t="s">
        <v>468</v>
      </c>
      <c r="F91" s="13" t="s">
        <v>469</v>
      </c>
      <c r="G91" s="13" t="s">
        <v>470</v>
      </c>
    </row>
    <row r="92" spans="1:12" ht="20.100000000000001" customHeight="1" x14ac:dyDescent="0.15">
      <c r="A92" s="28" t="s">
        <v>369</v>
      </c>
      <c r="B92" s="28"/>
      <c r="C92" s="13" t="s">
        <v>471</v>
      </c>
      <c r="D92" s="13" t="s">
        <v>30</v>
      </c>
      <c r="E92" s="13" t="s">
        <v>472</v>
      </c>
      <c r="F92" s="13" t="s">
        <v>473</v>
      </c>
      <c r="G92" s="13" t="s">
        <v>474</v>
      </c>
    </row>
    <row r="93" spans="1:12" ht="20.100000000000001" customHeight="1" x14ac:dyDescent="0.15">
      <c r="A93" s="32" t="s">
        <v>2157</v>
      </c>
      <c r="B93" s="32"/>
      <c r="C93" s="13" t="s">
        <v>219</v>
      </c>
      <c r="D93" s="13" t="s">
        <v>51</v>
      </c>
      <c r="E93" s="6">
        <v>3781.23</v>
      </c>
      <c r="F93" s="6">
        <v>8357</v>
      </c>
      <c r="G93" s="6">
        <v>8357</v>
      </c>
    </row>
    <row r="94" spans="1:12" ht="39.950000000000003" customHeight="1" x14ac:dyDescent="0.15">
      <c r="A94" s="32" t="s">
        <v>2095</v>
      </c>
      <c r="B94" s="32"/>
      <c r="C94" s="13" t="s">
        <v>239</v>
      </c>
      <c r="D94" s="13" t="s">
        <v>55</v>
      </c>
      <c r="E94" s="6">
        <v>40000</v>
      </c>
      <c r="F94" s="6">
        <v>40000</v>
      </c>
      <c r="G94" s="6">
        <v>40000</v>
      </c>
    </row>
    <row r="95" spans="1:12" ht="9.9499999999999993" customHeight="1" x14ac:dyDescent="0.15"/>
    <row r="96" spans="1:12" ht="45" customHeight="1" x14ac:dyDescent="0.15">
      <c r="A96" s="30" t="s">
        <v>704</v>
      </c>
      <c r="B96" s="30"/>
      <c r="C96" s="30"/>
      <c r="D96" s="30"/>
      <c r="E96" s="30"/>
      <c r="F96" s="30"/>
      <c r="G96" s="30"/>
      <c r="H96" s="30"/>
      <c r="I96" s="30"/>
      <c r="J96" s="30"/>
      <c r="K96" s="30"/>
      <c r="L96" s="30"/>
    </row>
    <row r="97" spans="1:6" ht="9.9499999999999993" customHeight="1" x14ac:dyDescent="0.15"/>
    <row r="98" spans="1:6" ht="45" customHeight="1" x14ac:dyDescent="0.15">
      <c r="A98" s="28" t="s">
        <v>41</v>
      </c>
      <c r="B98" s="28"/>
      <c r="C98" s="28" t="s">
        <v>42</v>
      </c>
      <c r="D98" s="28" t="s">
        <v>45</v>
      </c>
      <c r="E98" s="28"/>
      <c r="F98" s="28"/>
    </row>
    <row r="99" spans="1:6" ht="45" customHeight="1" x14ac:dyDescent="0.15">
      <c r="A99" s="28"/>
      <c r="B99" s="31"/>
      <c r="C99" s="28"/>
      <c r="D99" s="13" t="s">
        <v>468</v>
      </c>
      <c r="E99" s="13" t="s">
        <v>469</v>
      </c>
      <c r="F99" s="13" t="s">
        <v>470</v>
      </c>
    </row>
    <row r="100" spans="1:6" ht="20.100000000000001" customHeight="1" x14ac:dyDescent="0.15">
      <c r="A100" s="28" t="s">
        <v>369</v>
      </c>
      <c r="B100" s="28"/>
      <c r="C100" s="13" t="s">
        <v>471</v>
      </c>
      <c r="D100" s="13" t="s">
        <v>30</v>
      </c>
      <c r="E100" s="13" t="s">
        <v>472</v>
      </c>
      <c r="F100" s="13" t="s">
        <v>473</v>
      </c>
    </row>
    <row r="101" spans="1:6" ht="20.100000000000001" customHeight="1" x14ac:dyDescent="0.15">
      <c r="A101" s="32" t="s">
        <v>705</v>
      </c>
      <c r="B101" s="32"/>
      <c r="C101" s="13" t="s">
        <v>51</v>
      </c>
      <c r="D101" s="6">
        <v>40000</v>
      </c>
      <c r="E101" s="6">
        <v>40000</v>
      </c>
      <c r="F101" s="6">
        <v>40000</v>
      </c>
    </row>
    <row r="102" spans="1:6" ht="20.100000000000001" customHeight="1" x14ac:dyDescent="0.15">
      <c r="A102" s="32" t="s">
        <v>706</v>
      </c>
      <c r="B102" s="32"/>
      <c r="C102" s="13" t="s">
        <v>55</v>
      </c>
      <c r="D102" s="6">
        <v>3781.23</v>
      </c>
      <c r="E102" s="6">
        <v>8357</v>
      </c>
      <c r="F102" s="6">
        <v>8357</v>
      </c>
    </row>
  </sheetData>
  <sheetProtection password="8113" sheet="1" objects="1" scenarios="1"/>
  <mergeCells count="102">
    <mergeCell ref="A100:B100"/>
    <mergeCell ref="A101:B101"/>
    <mergeCell ref="A102:B102"/>
    <mergeCell ref="A92:B92"/>
    <mergeCell ref="A93:B93"/>
    <mergeCell ref="A94:B94"/>
    <mergeCell ref="A96:L96"/>
    <mergeCell ref="A98:B99"/>
    <mergeCell ref="C98:C99"/>
    <mergeCell ref="D98:F98"/>
    <mergeCell ref="A85:B85"/>
    <mergeCell ref="A86:B86"/>
    <mergeCell ref="A88:L88"/>
    <mergeCell ref="A90:B91"/>
    <mergeCell ref="C90:C91"/>
    <mergeCell ref="D90:D91"/>
    <mergeCell ref="E90:G90"/>
    <mergeCell ref="A78:B78"/>
    <mergeCell ref="A79:B79"/>
    <mergeCell ref="A81:L81"/>
    <mergeCell ref="A83:B84"/>
    <mergeCell ref="C83:C84"/>
    <mergeCell ref="D83:F83"/>
    <mergeCell ref="G83:I83"/>
    <mergeCell ref="J83:L83"/>
    <mergeCell ref="A71:B71"/>
    <mergeCell ref="A72:B72"/>
    <mergeCell ref="A74:L74"/>
    <mergeCell ref="A76:B77"/>
    <mergeCell ref="C76:C77"/>
    <mergeCell ref="D76:F76"/>
    <mergeCell ref="G76:I76"/>
    <mergeCell ref="J76:L76"/>
    <mergeCell ref="A64:B64"/>
    <mergeCell ref="A65:B65"/>
    <mergeCell ref="A67:L67"/>
    <mergeCell ref="A69:B70"/>
    <mergeCell ref="C69:C70"/>
    <mergeCell ref="D69:F69"/>
    <mergeCell ref="G69:I69"/>
    <mergeCell ref="J69:L69"/>
    <mergeCell ref="A57:B57"/>
    <mergeCell ref="A58:B58"/>
    <mergeCell ref="A60:L60"/>
    <mergeCell ref="A62:B63"/>
    <mergeCell ref="C62:C63"/>
    <mergeCell ref="D62:F62"/>
    <mergeCell ref="G62:I62"/>
    <mergeCell ref="J62:L62"/>
    <mergeCell ref="A49:B49"/>
    <mergeCell ref="A50:B50"/>
    <mergeCell ref="A51:B51"/>
    <mergeCell ref="A53:L53"/>
    <mergeCell ref="A55:B56"/>
    <mergeCell ref="C55:C56"/>
    <mergeCell ref="D55:F55"/>
    <mergeCell ref="G55:I55"/>
    <mergeCell ref="J55:L55"/>
    <mergeCell ref="A41:B41"/>
    <mergeCell ref="A42:B42"/>
    <mergeCell ref="A43:B43"/>
    <mergeCell ref="A45:L45"/>
    <mergeCell ref="A47:B48"/>
    <mergeCell ref="C47:C48"/>
    <mergeCell ref="D47:F47"/>
    <mergeCell ref="G47:I47"/>
    <mergeCell ref="J47:L47"/>
    <mergeCell ref="A39:B40"/>
    <mergeCell ref="C39:C40"/>
    <mergeCell ref="D39:F39"/>
    <mergeCell ref="G39:I39"/>
    <mergeCell ref="J39:L39"/>
    <mergeCell ref="A32:B32"/>
    <mergeCell ref="A33:B33"/>
    <mergeCell ref="A34:B34"/>
    <mergeCell ref="A35:B35"/>
    <mergeCell ref="A37:L37"/>
    <mergeCell ref="A27:B27"/>
    <mergeCell ref="A28:B28"/>
    <mergeCell ref="A29:B29"/>
    <mergeCell ref="A30:B30"/>
    <mergeCell ref="A31:B31"/>
    <mergeCell ref="A21:B21"/>
    <mergeCell ref="A23:L23"/>
    <mergeCell ref="A25:B26"/>
    <mergeCell ref="C25:C26"/>
    <mergeCell ref="D25:F25"/>
    <mergeCell ref="A16:B16"/>
    <mergeCell ref="A17:B17"/>
    <mergeCell ref="A18:B18"/>
    <mergeCell ref="A19:B19"/>
    <mergeCell ref="A20:B20"/>
    <mergeCell ref="A11:L11"/>
    <mergeCell ref="A13:B14"/>
    <mergeCell ref="C13:C14"/>
    <mergeCell ref="D13:F13"/>
    <mergeCell ref="A15:B15"/>
    <mergeCell ref="A2:L2"/>
    <mergeCell ref="A4:J4"/>
    <mergeCell ref="B7:J7"/>
    <mergeCell ref="B8:J8"/>
    <mergeCell ref="B9:J9"/>
  </mergeCells>
  <phoneticPr fontId="0" type="noConversion"/>
  <pageMargins left="0.4" right="0.4" top="0.4" bottom="0.4" header="0.1" footer="0.1"/>
  <pageSetup paperSize="9" fitToHeight="0" orientation="landscape" verticalDpi="0"/>
  <headerFooter>
    <oddHeader>&amp;R&amp;L&amp;"Verdana,Полужирный"&amp;K000000&amp;R&amp;"Verdana,Полужирный"&amp;K00-014Подготовлено в ЭС РАМЗЭС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O68"/>
  <sheetViews>
    <sheetView workbookViewId="0"/>
  </sheetViews>
  <sheetFormatPr defaultRowHeight="10.5" x14ac:dyDescent="0.15"/>
  <cols>
    <col min="1" max="2" width="22.85546875" customWidth="1"/>
    <col min="3" max="13" width="17.140625" customWidth="1"/>
  </cols>
  <sheetData>
    <row r="1" spans="1:13" ht="9.9499999999999993" customHeight="1" x14ac:dyDescent="0.15"/>
    <row r="2" spans="1:13" ht="45" customHeight="1" x14ac:dyDescent="0.15">
      <c r="A2" s="27" t="s">
        <v>2290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</row>
    <row r="3" spans="1:13" ht="30" customHeight="1" x14ac:dyDescent="0.15">
      <c r="M3" s="13" t="s">
        <v>18</v>
      </c>
    </row>
    <row r="4" spans="1:13" ht="30" customHeight="1" x14ac:dyDescent="0.15">
      <c r="A4" s="19" t="s">
        <v>17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9" t="s">
        <v>19</v>
      </c>
      <c r="M4" s="13" t="s">
        <v>20</v>
      </c>
    </row>
    <row r="5" spans="1:13" ht="30" customHeight="1" x14ac:dyDescent="0.15">
      <c r="L5" s="9" t="s">
        <v>23</v>
      </c>
      <c r="M5" s="13" t="s">
        <v>24</v>
      </c>
    </row>
    <row r="6" spans="1:13" ht="30" customHeight="1" x14ac:dyDescent="0.15">
      <c r="L6" s="9" t="s">
        <v>27</v>
      </c>
      <c r="M6" s="13" t="s">
        <v>28</v>
      </c>
    </row>
    <row r="7" spans="1:13" ht="39.950000000000003" customHeight="1" x14ac:dyDescent="0.15">
      <c r="A7" s="3" t="s">
        <v>21</v>
      </c>
      <c r="B7" s="29" t="s">
        <v>22</v>
      </c>
      <c r="C7" s="29"/>
      <c r="D7" s="29"/>
      <c r="E7" s="29"/>
      <c r="F7" s="29"/>
      <c r="G7" s="29"/>
      <c r="H7" s="29"/>
      <c r="I7" s="29"/>
      <c r="J7" s="29"/>
      <c r="K7" s="29"/>
      <c r="L7" s="9" t="s">
        <v>31</v>
      </c>
      <c r="M7" s="13" t="s">
        <v>32</v>
      </c>
    </row>
    <row r="8" spans="1:13" ht="30" customHeight="1" x14ac:dyDescent="0.15">
      <c r="A8" s="3" t="s">
        <v>29</v>
      </c>
      <c r="B8" s="29" t="s">
        <v>30</v>
      </c>
      <c r="C8" s="29"/>
      <c r="D8" s="29"/>
      <c r="E8" s="29"/>
      <c r="F8" s="29"/>
      <c r="G8" s="29"/>
      <c r="H8" s="29"/>
      <c r="I8" s="29"/>
      <c r="J8" s="29"/>
      <c r="K8" s="29"/>
      <c r="L8" s="9"/>
      <c r="M8" s="13"/>
    </row>
    <row r="9" spans="1:13" ht="30" customHeight="1" x14ac:dyDescent="0.15">
      <c r="A9" s="3" t="s">
        <v>465</v>
      </c>
      <c r="B9" s="26" t="s">
        <v>466</v>
      </c>
      <c r="C9" s="26"/>
      <c r="D9" s="26"/>
      <c r="E9" s="26"/>
      <c r="F9" s="26"/>
      <c r="G9" s="26"/>
      <c r="H9" s="26"/>
      <c r="I9" s="26"/>
      <c r="J9" s="26"/>
      <c r="K9" s="26"/>
      <c r="L9" s="9" t="s">
        <v>38</v>
      </c>
      <c r="M9" s="13" t="s">
        <v>39</v>
      </c>
    </row>
    <row r="10" spans="1:13" ht="9.9499999999999993" customHeight="1" x14ac:dyDescent="0.15"/>
    <row r="11" spans="1:13" ht="45" customHeight="1" x14ac:dyDescent="0.15">
      <c r="A11" s="30" t="s">
        <v>2291</v>
      </c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</row>
    <row r="12" spans="1:13" ht="9.9499999999999993" customHeight="1" x14ac:dyDescent="0.15"/>
    <row r="13" spans="1:13" ht="45" customHeight="1" x14ac:dyDescent="0.15">
      <c r="A13" s="28" t="s">
        <v>41</v>
      </c>
      <c r="B13" s="28"/>
      <c r="C13" s="28" t="s">
        <v>42</v>
      </c>
      <c r="D13" s="28" t="s">
        <v>45</v>
      </c>
      <c r="E13" s="28"/>
      <c r="F13" s="28"/>
    </row>
    <row r="14" spans="1:13" ht="45" customHeight="1" x14ac:dyDescent="0.15">
      <c r="A14" s="28"/>
      <c r="B14" s="31"/>
      <c r="C14" s="28"/>
      <c r="D14" s="13" t="s">
        <v>468</v>
      </c>
      <c r="E14" s="13" t="s">
        <v>469</v>
      </c>
      <c r="F14" s="13" t="s">
        <v>470</v>
      </c>
    </row>
    <row r="15" spans="1:13" ht="20.100000000000001" customHeight="1" x14ac:dyDescent="0.15">
      <c r="A15" s="28" t="s">
        <v>369</v>
      </c>
      <c r="B15" s="28"/>
      <c r="C15" s="13" t="s">
        <v>471</v>
      </c>
      <c r="D15" s="13" t="s">
        <v>30</v>
      </c>
      <c r="E15" s="13" t="s">
        <v>472</v>
      </c>
      <c r="F15" s="13" t="s">
        <v>473</v>
      </c>
    </row>
    <row r="16" spans="1:13" ht="39.950000000000003" customHeight="1" x14ac:dyDescent="0.15">
      <c r="A16" s="32" t="s">
        <v>477</v>
      </c>
      <c r="B16" s="32"/>
      <c r="C16" s="13" t="s">
        <v>476</v>
      </c>
      <c r="D16" s="6">
        <v>0</v>
      </c>
      <c r="E16" s="6">
        <v>0</v>
      </c>
      <c r="F16" s="6">
        <v>0</v>
      </c>
    </row>
    <row r="17" spans="1:13" ht="39.950000000000003" customHeight="1" x14ac:dyDescent="0.15">
      <c r="A17" s="32" t="s">
        <v>599</v>
      </c>
      <c r="B17" s="32"/>
      <c r="C17" s="13" t="s">
        <v>478</v>
      </c>
      <c r="D17" s="6">
        <v>0</v>
      </c>
      <c r="E17" s="6">
        <v>0</v>
      </c>
      <c r="F17" s="6">
        <v>0</v>
      </c>
    </row>
    <row r="18" spans="1:13" ht="39.950000000000003" customHeight="1" x14ac:dyDescent="0.15">
      <c r="A18" s="32" t="s">
        <v>2292</v>
      </c>
      <c r="B18" s="32"/>
      <c r="C18" s="13" t="s">
        <v>480</v>
      </c>
      <c r="D18" s="6">
        <v>36091.839999999997</v>
      </c>
      <c r="E18" s="6">
        <v>36091.839999999997</v>
      </c>
      <c r="F18" s="6">
        <v>36091.839999999997</v>
      </c>
    </row>
    <row r="19" spans="1:13" ht="39.950000000000003" customHeight="1" x14ac:dyDescent="0.15">
      <c r="A19" s="32" t="s">
        <v>483</v>
      </c>
      <c r="B19" s="32"/>
      <c r="C19" s="13" t="s">
        <v>482</v>
      </c>
      <c r="D19" s="6">
        <v>0</v>
      </c>
      <c r="E19" s="6">
        <v>0</v>
      </c>
      <c r="F19" s="6">
        <v>0</v>
      </c>
    </row>
    <row r="20" spans="1:13" ht="39.950000000000003" customHeight="1" x14ac:dyDescent="0.15">
      <c r="A20" s="32" t="s">
        <v>601</v>
      </c>
      <c r="B20" s="32"/>
      <c r="C20" s="13" t="s">
        <v>484</v>
      </c>
      <c r="D20" s="6">
        <v>0</v>
      </c>
      <c r="E20" s="6">
        <v>0</v>
      </c>
      <c r="F20" s="6">
        <v>0</v>
      </c>
    </row>
    <row r="21" spans="1:13" ht="50.1" customHeight="1" x14ac:dyDescent="0.15">
      <c r="A21" s="32" t="s">
        <v>602</v>
      </c>
      <c r="B21" s="32"/>
      <c r="C21" s="13" t="s">
        <v>486</v>
      </c>
      <c r="D21" s="6">
        <f>D16-D17+D18-D19+D20</f>
        <v>36091.839999999997</v>
      </c>
      <c r="E21" s="6">
        <f>E16-E17+E18-E19+E20</f>
        <v>36091.839999999997</v>
      </c>
      <c r="F21" s="6">
        <f>F16-F17+F18-F19+F20</f>
        <v>36091.839999999997</v>
      </c>
    </row>
    <row r="22" spans="1:13" ht="9.9499999999999993" customHeight="1" x14ac:dyDescent="0.15"/>
    <row r="23" spans="1:13" ht="45" customHeight="1" x14ac:dyDescent="0.15">
      <c r="A23" s="30" t="s">
        <v>2293</v>
      </c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</row>
    <row r="24" spans="1:13" ht="9.9499999999999993" customHeight="1" x14ac:dyDescent="0.15"/>
    <row r="25" spans="1:13" ht="45" customHeight="1" x14ac:dyDescent="0.15">
      <c r="A25" s="28" t="s">
        <v>41</v>
      </c>
      <c r="B25" s="28"/>
      <c r="C25" s="28" t="s">
        <v>42</v>
      </c>
      <c r="D25" s="28" t="s">
        <v>45</v>
      </c>
      <c r="E25" s="28"/>
      <c r="F25" s="28"/>
    </row>
    <row r="26" spans="1:13" ht="45" customHeight="1" x14ac:dyDescent="0.15">
      <c r="A26" s="28"/>
      <c r="B26" s="31"/>
      <c r="C26" s="28"/>
      <c r="D26" s="13" t="s">
        <v>468</v>
      </c>
      <c r="E26" s="13" t="s">
        <v>469</v>
      </c>
      <c r="F26" s="13" t="s">
        <v>470</v>
      </c>
    </row>
    <row r="27" spans="1:13" ht="20.100000000000001" customHeight="1" x14ac:dyDescent="0.15">
      <c r="A27" s="28" t="s">
        <v>369</v>
      </c>
      <c r="B27" s="28"/>
      <c r="C27" s="13" t="s">
        <v>471</v>
      </c>
      <c r="D27" s="13" t="s">
        <v>30</v>
      </c>
      <c r="E27" s="13" t="s">
        <v>472</v>
      </c>
      <c r="F27" s="13" t="s">
        <v>473</v>
      </c>
    </row>
    <row r="28" spans="1:13" ht="20.100000000000001" customHeight="1" x14ac:dyDescent="0.15">
      <c r="A28" s="32" t="s">
        <v>2294</v>
      </c>
      <c r="B28" s="32"/>
      <c r="C28" s="13" t="s">
        <v>476</v>
      </c>
      <c r="D28" s="6">
        <v>36091.839999999997</v>
      </c>
      <c r="E28" s="6">
        <v>36091.839999999997</v>
      </c>
      <c r="F28" s="6">
        <v>36091.839999999997</v>
      </c>
    </row>
    <row r="29" spans="1:13" ht="20.100000000000001" customHeight="1" x14ac:dyDescent="0.15">
      <c r="A29" s="32" t="s">
        <v>2295</v>
      </c>
      <c r="B29" s="32"/>
      <c r="C29" s="13" t="s">
        <v>478</v>
      </c>
      <c r="D29" s="6">
        <v>0</v>
      </c>
      <c r="E29" s="6">
        <v>0</v>
      </c>
      <c r="F29" s="6">
        <v>0</v>
      </c>
    </row>
    <row r="30" spans="1:13" ht="39.950000000000003" customHeight="1" x14ac:dyDescent="0.15">
      <c r="A30" s="32" t="s">
        <v>2296</v>
      </c>
      <c r="B30" s="32"/>
      <c r="C30" s="13" t="s">
        <v>480</v>
      </c>
      <c r="D30" s="6">
        <v>0</v>
      </c>
      <c r="E30" s="6">
        <v>0</v>
      </c>
      <c r="F30" s="6">
        <v>0</v>
      </c>
    </row>
    <row r="31" spans="1:13" ht="50.1" customHeight="1" x14ac:dyDescent="0.15">
      <c r="A31" s="32" t="s">
        <v>504</v>
      </c>
      <c r="B31" s="32"/>
      <c r="C31" s="13" t="s">
        <v>486</v>
      </c>
      <c r="D31" s="6">
        <f>SUM(D28:D30)</f>
        <v>36091.839999999997</v>
      </c>
      <c r="E31" s="6">
        <f>SUM(E28:E30)</f>
        <v>36091.839999999997</v>
      </c>
      <c r="F31" s="6">
        <f>SUM(F28:F30)</f>
        <v>36091.839999999997</v>
      </c>
    </row>
    <row r="32" spans="1:13" ht="9.9499999999999993" customHeight="1" x14ac:dyDescent="0.15"/>
    <row r="33" spans="1:15" ht="45" customHeight="1" x14ac:dyDescent="0.15">
      <c r="A33" s="30" t="s">
        <v>2297</v>
      </c>
      <c r="B33" s="30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</row>
    <row r="34" spans="1:15" ht="45" customHeight="1" x14ac:dyDescent="0.15">
      <c r="A34" s="30" t="s">
        <v>2298</v>
      </c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</row>
    <row r="35" spans="1:15" ht="9.9499999999999993" customHeight="1" x14ac:dyDescent="0.15"/>
    <row r="36" spans="1:15" ht="45" customHeight="1" x14ac:dyDescent="0.15">
      <c r="A36" s="28" t="s">
        <v>2299</v>
      </c>
      <c r="B36" s="28"/>
      <c r="C36" s="28" t="s">
        <v>2300</v>
      </c>
      <c r="D36" s="28" t="s">
        <v>42</v>
      </c>
      <c r="E36" s="28" t="s">
        <v>468</v>
      </c>
      <c r="F36" s="28"/>
      <c r="G36" s="28"/>
      <c r="H36" s="28" t="s">
        <v>2087</v>
      </c>
      <c r="I36" s="28"/>
      <c r="J36" s="28"/>
      <c r="K36" s="28" t="s">
        <v>2088</v>
      </c>
      <c r="L36" s="28"/>
      <c r="M36" s="28"/>
    </row>
    <row r="37" spans="1:15" ht="45" customHeight="1" x14ac:dyDescent="0.15">
      <c r="A37" s="28"/>
      <c r="B37" s="31"/>
      <c r="C37" s="28"/>
      <c r="D37" s="28"/>
      <c r="E37" s="13" t="s">
        <v>2089</v>
      </c>
      <c r="F37" s="13" t="s">
        <v>2090</v>
      </c>
      <c r="G37" s="13" t="s">
        <v>540</v>
      </c>
      <c r="H37" s="13" t="s">
        <v>2089</v>
      </c>
      <c r="I37" s="13" t="s">
        <v>2090</v>
      </c>
      <c r="J37" s="13" t="s">
        <v>540</v>
      </c>
      <c r="K37" s="13" t="s">
        <v>2089</v>
      </c>
      <c r="L37" s="13" t="s">
        <v>2090</v>
      </c>
      <c r="M37" s="13" t="s">
        <v>540</v>
      </c>
    </row>
    <row r="38" spans="1:15" ht="20.100000000000001" customHeight="1" x14ac:dyDescent="0.15">
      <c r="A38" s="28" t="s">
        <v>369</v>
      </c>
      <c r="B38" s="28"/>
      <c r="C38" s="13" t="s">
        <v>471</v>
      </c>
      <c r="D38" s="13" t="s">
        <v>30</v>
      </c>
      <c r="E38" s="13" t="s">
        <v>472</v>
      </c>
      <c r="F38" s="13" t="s">
        <v>473</v>
      </c>
      <c r="G38" s="13" t="s">
        <v>474</v>
      </c>
      <c r="H38" s="13" t="s">
        <v>511</v>
      </c>
      <c r="I38" s="13" t="s">
        <v>512</v>
      </c>
      <c r="J38" s="13" t="s">
        <v>513</v>
      </c>
      <c r="K38" s="13" t="s">
        <v>514</v>
      </c>
      <c r="L38" s="13" t="s">
        <v>515</v>
      </c>
      <c r="M38" s="13" t="s">
        <v>592</v>
      </c>
    </row>
    <row r="39" spans="1:15" ht="20.100000000000001" customHeight="1" x14ac:dyDescent="0.15">
      <c r="A39" s="32" t="s">
        <v>2301</v>
      </c>
      <c r="B39" s="32"/>
      <c r="C39" s="32" t="s">
        <v>2302</v>
      </c>
      <c r="D39" s="32"/>
      <c r="E39" s="13" t="s">
        <v>51</v>
      </c>
      <c r="F39" s="13"/>
      <c r="G39" s="6">
        <v>36091.839999999997</v>
      </c>
      <c r="H39" s="6">
        <v>1</v>
      </c>
      <c r="I39" s="6">
        <v>36091.839999999997</v>
      </c>
      <c r="J39" s="6">
        <v>36091.839999999997</v>
      </c>
      <c r="K39" s="6">
        <v>1</v>
      </c>
      <c r="L39" s="6">
        <v>36091.839999999997</v>
      </c>
      <c r="M39" s="6">
        <v>36091.839999999997</v>
      </c>
      <c r="N39" s="6">
        <v>1</v>
      </c>
      <c r="O39" s="6">
        <v>36091.839999999997</v>
      </c>
    </row>
    <row r="40" spans="1:15" ht="50.1" customHeight="1" x14ac:dyDescent="0.15">
      <c r="C40" s="33" t="s">
        <v>504</v>
      </c>
      <c r="D40" s="33"/>
      <c r="E40" s="13" t="s">
        <v>486</v>
      </c>
      <c r="F40" s="13" t="s">
        <v>53</v>
      </c>
      <c r="G40" s="13" t="s">
        <v>53</v>
      </c>
      <c r="H40" s="13" t="s">
        <v>53</v>
      </c>
      <c r="I40" s="6">
        <f>SUM(I39:I39)</f>
        <v>36091.839999999997</v>
      </c>
      <c r="J40" s="13" t="s">
        <v>53</v>
      </c>
      <c r="K40" s="13" t="s">
        <v>53</v>
      </c>
      <c r="L40" s="6">
        <f>SUM(L39:L39)</f>
        <v>36091.839999999997</v>
      </c>
      <c r="M40" s="13" t="s">
        <v>53</v>
      </c>
      <c r="N40" s="13" t="s">
        <v>53</v>
      </c>
      <c r="O40" s="6">
        <f>SUM(O39:O39)</f>
        <v>36091.839999999997</v>
      </c>
    </row>
    <row r="41" spans="1:15" ht="9.9499999999999993" customHeight="1" x14ac:dyDescent="0.15"/>
    <row r="42" spans="1:15" ht="45" customHeight="1" x14ac:dyDescent="0.15">
      <c r="A42" s="30" t="s">
        <v>2303</v>
      </c>
      <c r="B42" s="30"/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30"/>
    </row>
    <row r="43" spans="1:15" ht="9.9499999999999993" customHeight="1" x14ac:dyDescent="0.15"/>
    <row r="44" spans="1:15" ht="45" customHeight="1" x14ac:dyDescent="0.15">
      <c r="A44" s="28" t="s">
        <v>2299</v>
      </c>
      <c r="B44" s="28"/>
      <c r="C44" s="28" t="s">
        <v>2300</v>
      </c>
      <c r="D44" s="28" t="s">
        <v>42</v>
      </c>
      <c r="E44" s="28" t="s">
        <v>468</v>
      </c>
      <c r="F44" s="28"/>
      <c r="G44" s="28"/>
      <c r="H44" s="28" t="s">
        <v>2087</v>
      </c>
      <c r="I44" s="28"/>
      <c r="J44" s="28"/>
      <c r="K44" s="28" t="s">
        <v>2088</v>
      </c>
      <c r="L44" s="28"/>
      <c r="M44" s="28"/>
    </row>
    <row r="45" spans="1:15" ht="45" customHeight="1" x14ac:dyDescent="0.15">
      <c r="A45" s="28"/>
      <c r="B45" s="31"/>
      <c r="C45" s="28"/>
      <c r="D45" s="28"/>
      <c r="E45" s="13" t="s">
        <v>2089</v>
      </c>
      <c r="F45" s="13" t="s">
        <v>2090</v>
      </c>
      <c r="G45" s="13" t="s">
        <v>540</v>
      </c>
      <c r="H45" s="13" t="s">
        <v>2089</v>
      </c>
      <c r="I45" s="13" t="s">
        <v>2090</v>
      </c>
      <c r="J45" s="13" t="s">
        <v>540</v>
      </c>
      <c r="K45" s="13" t="s">
        <v>2089</v>
      </c>
      <c r="L45" s="13" t="s">
        <v>2090</v>
      </c>
      <c r="M45" s="13" t="s">
        <v>540</v>
      </c>
    </row>
    <row r="46" spans="1:15" ht="20.100000000000001" customHeight="1" x14ac:dyDescent="0.15">
      <c r="A46" s="28" t="s">
        <v>369</v>
      </c>
      <c r="B46" s="28"/>
      <c r="C46" s="13" t="s">
        <v>471</v>
      </c>
      <c r="D46" s="13" t="s">
        <v>30</v>
      </c>
      <c r="E46" s="13" t="s">
        <v>472</v>
      </c>
      <c r="F46" s="13" t="s">
        <v>473</v>
      </c>
      <c r="G46" s="13" t="s">
        <v>474</v>
      </c>
      <c r="H46" s="13" t="s">
        <v>511</v>
      </c>
      <c r="I46" s="13" t="s">
        <v>512</v>
      </c>
      <c r="J46" s="13" t="s">
        <v>513</v>
      </c>
      <c r="K46" s="13" t="s">
        <v>514</v>
      </c>
      <c r="L46" s="13" t="s">
        <v>515</v>
      </c>
      <c r="M46" s="13" t="s">
        <v>592</v>
      </c>
    </row>
    <row r="47" spans="1:15" ht="20.100000000000001" customHeight="1" x14ac:dyDescent="0.15">
      <c r="A47" s="28" t="s">
        <v>53</v>
      </c>
      <c r="B47" s="28"/>
      <c r="C47" s="13" t="s">
        <v>53</v>
      </c>
      <c r="D47" s="13" t="s">
        <v>53</v>
      </c>
      <c r="E47" s="13" t="s">
        <v>53</v>
      </c>
      <c r="F47" s="13" t="s">
        <v>53</v>
      </c>
      <c r="G47" s="13" t="s">
        <v>53</v>
      </c>
      <c r="H47" s="13" t="s">
        <v>53</v>
      </c>
      <c r="I47" s="13" t="s">
        <v>53</v>
      </c>
      <c r="J47" s="13" t="s">
        <v>53</v>
      </c>
      <c r="K47" s="13" t="s">
        <v>53</v>
      </c>
      <c r="L47" s="13" t="s">
        <v>53</v>
      </c>
      <c r="M47" s="13" t="s">
        <v>53</v>
      </c>
    </row>
    <row r="48" spans="1:15" ht="9.9499999999999993" customHeight="1" x14ac:dyDescent="0.15"/>
    <row r="49" spans="1:13" ht="45" customHeight="1" x14ac:dyDescent="0.15">
      <c r="A49" s="30" t="s">
        <v>2304</v>
      </c>
      <c r="B49" s="30"/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</row>
    <row r="50" spans="1:13" ht="9.9499999999999993" customHeight="1" x14ac:dyDescent="0.15"/>
    <row r="51" spans="1:13" ht="45" customHeight="1" x14ac:dyDescent="0.15">
      <c r="A51" s="28" t="s">
        <v>2299</v>
      </c>
      <c r="B51" s="28"/>
      <c r="C51" s="28" t="s">
        <v>2300</v>
      </c>
      <c r="D51" s="28" t="s">
        <v>42</v>
      </c>
      <c r="E51" s="28" t="s">
        <v>468</v>
      </c>
      <c r="F51" s="28"/>
      <c r="G51" s="28"/>
      <c r="H51" s="28" t="s">
        <v>2087</v>
      </c>
      <c r="I51" s="28"/>
      <c r="J51" s="28"/>
      <c r="K51" s="28" t="s">
        <v>2088</v>
      </c>
      <c r="L51" s="28"/>
      <c r="M51" s="28"/>
    </row>
    <row r="52" spans="1:13" ht="45" customHeight="1" x14ac:dyDescent="0.15">
      <c r="A52" s="28"/>
      <c r="B52" s="31"/>
      <c r="C52" s="28"/>
      <c r="D52" s="28"/>
      <c r="E52" s="13" t="s">
        <v>2089</v>
      </c>
      <c r="F52" s="13" t="s">
        <v>2090</v>
      </c>
      <c r="G52" s="13" t="s">
        <v>540</v>
      </c>
      <c r="H52" s="13" t="s">
        <v>2089</v>
      </c>
      <c r="I52" s="13" t="s">
        <v>2090</v>
      </c>
      <c r="J52" s="13" t="s">
        <v>540</v>
      </c>
      <c r="K52" s="13" t="s">
        <v>2089</v>
      </c>
      <c r="L52" s="13" t="s">
        <v>2090</v>
      </c>
      <c r="M52" s="13" t="s">
        <v>540</v>
      </c>
    </row>
    <row r="53" spans="1:13" ht="20.100000000000001" customHeight="1" x14ac:dyDescent="0.15">
      <c r="A53" s="28" t="s">
        <v>369</v>
      </c>
      <c r="B53" s="28"/>
      <c r="C53" s="13" t="s">
        <v>471</v>
      </c>
      <c r="D53" s="13" t="s">
        <v>30</v>
      </c>
      <c r="E53" s="13" t="s">
        <v>472</v>
      </c>
      <c r="F53" s="13" t="s">
        <v>473</v>
      </c>
      <c r="G53" s="13" t="s">
        <v>474</v>
      </c>
      <c r="H53" s="13" t="s">
        <v>511</v>
      </c>
      <c r="I53" s="13" t="s">
        <v>512</v>
      </c>
      <c r="J53" s="13" t="s">
        <v>513</v>
      </c>
      <c r="K53" s="13" t="s">
        <v>514</v>
      </c>
      <c r="L53" s="13" t="s">
        <v>515</v>
      </c>
      <c r="M53" s="13" t="s">
        <v>592</v>
      </c>
    </row>
    <row r="54" spans="1:13" ht="20.100000000000001" customHeight="1" x14ac:dyDescent="0.15">
      <c r="A54" s="28" t="s">
        <v>53</v>
      </c>
      <c r="B54" s="28"/>
      <c r="C54" s="13" t="s">
        <v>53</v>
      </c>
      <c r="D54" s="13" t="s">
        <v>53</v>
      </c>
      <c r="E54" s="13" t="s">
        <v>53</v>
      </c>
      <c r="F54" s="13" t="s">
        <v>53</v>
      </c>
      <c r="G54" s="13" t="s">
        <v>53</v>
      </c>
      <c r="H54" s="13" t="s">
        <v>53</v>
      </c>
      <c r="I54" s="13" t="s">
        <v>53</v>
      </c>
      <c r="J54" s="13" t="s">
        <v>53</v>
      </c>
      <c r="K54" s="13" t="s">
        <v>53</v>
      </c>
      <c r="L54" s="13" t="s">
        <v>53</v>
      </c>
      <c r="M54" s="13" t="s">
        <v>53</v>
      </c>
    </row>
    <row r="55" spans="1:13" ht="9.9499999999999993" customHeight="1" x14ac:dyDescent="0.15"/>
    <row r="56" spans="1:13" ht="45" customHeight="1" x14ac:dyDescent="0.15">
      <c r="A56" s="30" t="s">
        <v>775</v>
      </c>
      <c r="B56" s="30"/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30"/>
    </row>
    <row r="57" spans="1:13" ht="9.9499999999999993" customHeight="1" x14ac:dyDescent="0.15"/>
    <row r="58" spans="1:13" ht="45" customHeight="1" x14ac:dyDescent="0.15">
      <c r="A58" s="28" t="s">
        <v>41</v>
      </c>
      <c r="B58" s="28"/>
      <c r="C58" s="28" t="s">
        <v>701</v>
      </c>
      <c r="D58" s="28" t="s">
        <v>42</v>
      </c>
      <c r="E58" s="28" t="s">
        <v>45</v>
      </c>
      <c r="F58" s="28"/>
      <c r="G58" s="28"/>
    </row>
    <row r="59" spans="1:13" ht="45" customHeight="1" x14ac:dyDescent="0.15">
      <c r="A59" s="28"/>
      <c r="B59" s="31"/>
      <c r="C59" s="28"/>
      <c r="D59" s="28"/>
      <c r="E59" s="13" t="s">
        <v>468</v>
      </c>
      <c r="F59" s="13" t="s">
        <v>469</v>
      </c>
      <c r="G59" s="13" t="s">
        <v>470</v>
      </c>
    </row>
    <row r="60" spans="1:13" ht="20.100000000000001" customHeight="1" x14ac:dyDescent="0.15">
      <c r="A60" s="28" t="s">
        <v>369</v>
      </c>
      <c r="B60" s="28"/>
      <c r="C60" s="13" t="s">
        <v>471</v>
      </c>
      <c r="D60" s="13" t="s">
        <v>30</v>
      </c>
      <c r="E60" s="13" t="s">
        <v>472</v>
      </c>
      <c r="F60" s="13" t="s">
        <v>473</v>
      </c>
      <c r="G60" s="13" t="s">
        <v>474</v>
      </c>
    </row>
    <row r="61" spans="1:13" ht="39.950000000000003" customHeight="1" x14ac:dyDescent="0.15">
      <c r="A61" s="32" t="s">
        <v>2305</v>
      </c>
      <c r="B61" s="32"/>
      <c r="C61" s="13" t="s">
        <v>245</v>
      </c>
      <c r="D61" s="13" t="s">
        <v>51</v>
      </c>
      <c r="E61" s="6">
        <v>36091.839999999997</v>
      </c>
      <c r="F61" s="6">
        <v>36091.839999999997</v>
      </c>
      <c r="G61" s="6">
        <v>36091.839999999997</v>
      </c>
    </row>
    <row r="62" spans="1:13" ht="9.9499999999999993" customHeight="1" x14ac:dyDescent="0.15"/>
    <row r="63" spans="1:13" ht="45" customHeight="1" x14ac:dyDescent="0.15">
      <c r="A63" s="30" t="s">
        <v>704</v>
      </c>
      <c r="B63" s="30"/>
      <c r="C63" s="30"/>
      <c r="D63" s="30"/>
      <c r="E63" s="30"/>
      <c r="F63" s="30"/>
      <c r="G63" s="30"/>
      <c r="H63" s="30"/>
      <c r="I63" s="30"/>
      <c r="J63" s="30"/>
      <c r="K63" s="30"/>
      <c r="L63" s="30"/>
      <c r="M63" s="30"/>
    </row>
    <row r="64" spans="1:13" ht="9.9499999999999993" customHeight="1" x14ac:dyDescent="0.15"/>
    <row r="65" spans="1:6" ht="45" customHeight="1" x14ac:dyDescent="0.15">
      <c r="A65" s="28" t="s">
        <v>41</v>
      </c>
      <c r="B65" s="28"/>
      <c r="C65" s="28" t="s">
        <v>42</v>
      </c>
      <c r="D65" s="28" t="s">
        <v>45</v>
      </c>
      <c r="E65" s="28"/>
      <c r="F65" s="28"/>
    </row>
    <row r="66" spans="1:6" ht="45" customHeight="1" x14ac:dyDescent="0.15">
      <c r="A66" s="28"/>
      <c r="B66" s="31"/>
      <c r="C66" s="28"/>
      <c r="D66" s="13" t="s">
        <v>468</v>
      </c>
      <c r="E66" s="13" t="s">
        <v>469</v>
      </c>
      <c r="F66" s="13" t="s">
        <v>470</v>
      </c>
    </row>
    <row r="67" spans="1:6" ht="20.100000000000001" customHeight="1" x14ac:dyDescent="0.15">
      <c r="A67" s="28" t="s">
        <v>369</v>
      </c>
      <c r="B67" s="28"/>
      <c r="C67" s="13" t="s">
        <v>471</v>
      </c>
      <c r="D67" s="13" t="s">
        <v>30</v>
      </c>
      <c r="E67" s="13" t="s">
        <v>472</v>
      </c>
      <c r="F67" s="13" t="s">
        <v>473</v>
      </c>
    </row>
    <row r="68" spans="1:6" ht="20.100000000000001" customHeight="1" x14ac:dyDescent="0.15">
      <c r="A68" s="32" t="s">
        <v>705</v>
      </c>
      <c r="B68" s="32"/>
      <c r="C68" s="13" t="s">
        <v>51</v>
      </c>
      <c r="D68" s="6">
        <v>36091.839999999997</v>
      </c>
      <c r="E68" s="6">
        <v>36091.839999999997</v>
      </c>
      <c r="F68" s="6">
        <v>36091.839999999997</v>
      </c>
    </row>
  </sheetData>
  <sheetProtection password="8113" sheet="1" objects="1" scenarios="1"/>
  <mergeCells count="68">
    <mergeCell ref="A67:B67"/>
    <mergeCell ref="A68:B68"/>
    <mergeCell ref="A60:B60"/>
    <mergeCell ref="A61:B61"/>
    <mergeCell ref="A63:M63"/>
    <mergeCell ref="A65:B66"/>
    <mergeCell ref="C65:C66"/>
    <mergeCell ref="D65:F65"/>
    <mergeCell ref="A53:B53"/>
    <mergeCell ref="A54:B54"/>
    <mergeCell ref="A56:M56"/>
    <mergeCell ref="A58:B59"/>
    <mergeCell ref="C58:C59"/>
    <mergeCell ref="D58:D59"/>
    <mergeCell ref="E58:G58"/>
    <mergeCell ref="K44:M44"/>
    <mergeCell ref="A46:B46"/>
    <mergeCell ref="A47:B47"/>
    <mergeCell ref="A49:M49"/>
    <mergeCell ref="A51:B52"/>
    <mergeCell ref="C51:C52"/>
    <mergeCell ref="D51:D52"/>
    <mergeCell ref="E51:G51"/>
    <mergeCell ref="H51:J51"/>
    <mergeCell ref="K51:M51"/>
    <mergeCell ref="A44:B45"/>
    <mergeCell ref="C44:C45"/>
    <mergeCell ref="D44:D45"/>
    <mergeCell ref="E44:G44"/>
    <mergeCell ref="H44:J44"/>
    <mergeCell ref="A38:B38"/>
    <mergeCell ref="A39:B39"/>
    <mergeCell ref="C39:D39"/>
    <mergeCell ref="C40:D40"/>
    <mergeCell ref="A42:M42"/>
    <mergeCell ref="A33:M33"/>
    <mergeCell ref="A34:M34"/>
    <mergeCell ref="A36:B37"/>
    <mergeCell ref="C36:C37"/>
    <mergeCell ref="D36:D37"/>
    <mergeCell ref="E36:G36"/>
    <mergeCell ref="H36:J36"/>
    <mergeCell ref="K36:M36"/>
    <mergeCell ref="A27:B27"/>
    <mergeCell ref="A28:B28"/>
    <mergeCell ref="A29:B29"/>
    <mergeCell ref="A30:B30"/>
    <mergeCell ref="A31:B31"/>
    <mergeCell ref="A21:B21"/>
    <mergeCell ref="A23:M23"/>
    <mergeCell ref="A25:B26"/>
    <mergeCell ref="C25:C26"/>
    <mergeCell ref="D25:F25"/>
    <mergeCell ref="A16:B16"/>
    <mergeCell ref="A17:B17"/>
    <mergeCell ref="A18:B18"/>
    <mergeCell ref="A19:B19"/>
    <mergeCell ref="A20:B20"/>
    <mergeCell ref="A11:M11"/>
    <mergeCell ref="A13:B14"/>
    <mergeCell ref="C13:C14"/>
    <mergeCell ref="D13:F13"/>
    <mergeCell ref="A15:B15"/>
    <mergeCell ref="A2:M2"/>
    <mergeCell ref="A4:K4"/>
    <mergeCell ref="B7:K7"/>
    <mergeCell ref="B8:K8"/>
    <mergeCell ref="B9:K9"/>
  </mergeCells>
  <phoneticPr fontId="0" type="noConversion"/>
  <pageMargins left="0.4" right="0.4" top="0.4" bottom="0.4" header="0.1" footer="0.1"/>
  <pageSetup paperSize="9" fitToHeight="0" orientation="landscape" verticalDpi="0"/>
  <headerFooter>
    <oddHeader>&amp;R&amp;L&amp;"Verdana,Полужирный"&amp;K000000&amp;R&amp;"Verdana,Полужирный"&amp;K00-014Подготовлено в ЭС РАМЗЭС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H62"/>
  <sheetViews>
    <sheetView workbookViewId="0">
      <selection sqref="A1:H1"/>
    </sheetView>
  </sheetViews>
  <sheetFormatPr defaultRowHeight="10.5" x14ac:dyDescent="0.15"/>
  <cols>
    <col min="1" max="1" width="13.42578125" customWidth="1"/>
    <col min="2" max="2" width="28.7109375" customWidth="1"/>
    <col min="3" max="3" width="57.28515625" customWidth="1"/>
    <col min="4" max="7" width="22.85546875" customWidth="1"/>
    <col min="8" max="8" width="47.7109375" customWidth="1"/>
  </cols>
  <sheetData>
    <row r="1" spans="1:8" ht="60" customHeight="1" x14ac:dyDescent="0.15">
      <c r="A1" s="17" t="s">
        <v>2306</v>
      </c>
      <c r="B1" s="17"/>
      <c r="C1" s="17"/>
      <c r="D1" s="17"/>
      <c r="E1" s="17"/>
      <c r="F1" s="17"/>
      <c r="G1" s="17"/>
      <c r="H1" s="17"/>
    </row>
    <row r="2" spans="1:8" ht="20.100000000000001" customHeight="1" x14ac:dyDescent="0.15"/>
    <row r="3" spans="1:8" ht="30" customHeight="1" x14ac:dyDescent="0.15">
      <c r="A3" s="26" t="s">
        <v>21</v>
      </c>
      <c r="B3" s="26"/>
      <c r="C3" s="29" t="s">
        <v>22</v>
      </c>
      <c r="D3" s="29"/>
      <c r="E3" s="29"/>
      <c r="F3" s="29"/>
      <c r="G3" s="29"/>
      <c r="H3" s="29"/>
    </row>
    <row r="4" spans="1:8" ht="30" customHeight="1" x14ac:dyDescent="0.15">
      <c r="A4" s="26" t="s">
        <v>29</v>
      </c>
      <c r="B4" s="26"/>
      <c r="C4" s="29" t="s">
        <v>30</v>
      </c>
      <c r="D4" s="29"/>
      <c r="E4" s="29"/>
      <c r="F4" s="29"/>
      <c r="G4" s="29"/>
      <c r="H4" s="29"/>
    </row>
    <row r="5" spans="1:8" ht="30" customHeight="1" x14ac:dyDescent="0.15">
      <c r="C5" s="19" t="s">
        <v>2307</v>
      </c>
      <c r="D5" s="19"/>
      <c r="E5" s="19"/>
      <c r="F5" s="19"/>
      <c r="G5" s="19"/>
      <c r="H5" s="19"/>
    </row>
    <row r="6" spans="1:8" ht="30" customHeight="1" x14ac:dyDescent="0.15">
      <c r="A6" s="26" t="s">
        <v>35</v>
      </c>
      <c r="B6" s="26"/>
    </row>
    <row r="7" spans="1:8" ht="20.100000000000001" customHeight="1" x14ac:dyDescent="0.15"/>
    <row r="8" spans="1:8" ht="30" customHeight="1" x14ac:dyDescent="0.15">
      <c r="A8" s="24" t="s">
        <v>2308</v>
      </c>
      <c r="B8" s="24"/>
      <c r="C8" s="24"/>
      <c r="D8" s="24"/>
      <c r="E8" s="24"/>
      <c r="F8" s="24"/>
      <c r="G8" s="24"/>
      <c r="H8" s="24"/>
    </row>
    <row r="9" spans="1:8" ht="20.100000000000001" customHeight="1" x14ac:dyDescent="0.15"/>
    <row r="10" spans="1:8" ht="20.100000000000001" customHeight="1" x14ac:dyDescent="0.15">
      <c r="A10" s="37" t="s">
        <v>2309</v>
      </c>
      <c r="B10" s="37"/>
      <c r="C10" s="37"/>
      <c r="D10" s="37" t="s">
        <v>2310</v>
      </c>
      <c r="E10" s="37"/>
      <c r="F10" s="37"/>
      <c r="G10" s="37"/>
      <c r="H10" s="37"/>
    </row>
    <row r="11" spans="1:8" ht="20.100000000000001" customHeight="1" x14ac:dyDescent="0.15">
      <c r="A11" s="28" t="s">
        <v>2311</v>
      </c>
      <c r="B11" s="28" t="s">
        <v>2312</v>
      </c>
      <c r="C11" s="28" t="s">
        <v>2313</v>
      </c>
      <c r="D11" s="28" t="s">
        <v>2314</v>
      </c>
      <c r="E11" s="28" t="s">
        <v>2315</v>
      </c>
      <c r="F11" s="28"/>
      <c r="G11" s="28"/>
      <c r="H11" s="28"/>
    </row>
    <row r="12" spans="1:8" ht="20.100000000000001" customHeight="1" x14ac:dyDescent="0.15">
      <c r="A12" s="28"/>
      <c r="B12" s="28"/>
      <c r="C12" s="28"/>
      <c r="D12" s="28"/>
      <c r="E12" s="13" t="s">
        <v>2316</v>
      </c>
      <c r="F12" s="13" t="s">
        <v>2317</v>
      </c>
      <c r="G12" s="13" t="s">
        <v>2318</v>
      </c>
      <c r="H12" s="13" t="s">
        <v>2319</v>
      </c>
    </row>
    <row r="13" spans="1:8" ht="39.950000000000003" customHeight="1" x14ac:dyDescent="0.15">
      <c r="A13" s="13" t="s">
        <v>86</v>
      </c>
      <c r="B13" s="12" t="s">
        <v>2320</v>
      </c>
      <c r="C13" s="12" t="s">
        <v>2321</v>
      </c>
      <c r="D13" s="13" t="s">
        <v>2322</v>
      </c>
      <c r="E13" s="6">
        <v>0</v>
      </c>
      <c r="F13" s="6">
        <v>33680.449999999997</v>
      </c>
      <c r="G13" s="6">
        <v>33680.449999999997</v>
      </c>
      <c r="H13" s="12" t="s">
        <v>2323</v>
      </c>
    </row>
    <row r="14" spans="1:8" ht="39.950000000000003" customHeight="1" x14ac:dyDescent="0.15">
      <c r="A14" s="13" t="s">
        <v>129</v>
      </c>
      <c r="B14" s="12" t="s">
        <v>2320</v>
      </c>
      <c r="C14" s="12" t="s">
        <v>587</v>
      </c>
      <c r="D14" s="13" t="s">
        <v>2322</v>
      </c>
      <c r="E14" s="6">
        <v>310000</v>
      </c>
      <c r="F14" s="6">
        <v>470000</v>
      </c>
      <c r="G14" s="6">
        <v>160000</v>
      </c>
      <c r="H14" s="12" t="s">
        <v>2324</v>
      </c>
    </row>
    <row r="15" spans="1:8" ht="39.950000000000003" customHeight="1" x14ac:dyDescent="0.15">
      <c r="A15" s="13" t="s">
        <v>67</v>
      </c>
      <c r="B15" s="12" t="s">
        <v>2320</v>
      </c>
      <c r="C15" s="12" t="s">
        <v>2325</v>
      </c>
      <c r="D15" s="13" t="s">
        <v>2322</v>
      </c>
      <c r="E15" s="6">
        <v>23080800</v>
      </c>
      <c r="F15" s="6">
        <v>25780800</v>
      </c>
      <c r="G15" s="6">
        <v>2700000</v>
      </c>
      <c r="H15" s="12" t="s">
        <v>2326</v>
      </c>
    </row>
    <row r="16" spans="1:8" ht="20.100000000000001" customHeight="1" x14ac:dyDescent="0.15">
      <c r="A16" s="38" t="s">
        <v>2327</v>
      </c>
      <c r="B16" s="38"/>
      <c r="C16" s="38"/>
      <c r="D16" s="38"/>
      <c r="E16" s="7">
        <f>SUM(E13:E15)</f>
        <v>23390800</v>
      </c>
      <c r="F16" s="7">
        <f>SUM(F13:F15)</f>
        <v>26284480.449999999</v>
      </c>
      <c r="G16" s="7">
        <f>SUM(G13:G15)</f>
        <v>2893680.45</v>
      </c>
      <c r="H16" s="13"/>
    </row>
    <row r="17" spans="1:8" ht="20.100000000000001" customHeight="1" x14ac:dyDescent="0.15"/>
    <row r="18" spans="1:8" ht="20.100000000000001" customHeight="1" x14ac:dyDescent="0.15">
      <c r="A18" s="37" t="s">
        <v>2309</v>
      </c>
      <c r="B18" s="37"/>
      <c r="C18" s="37"/>
      <c r="D18" s="37" t="s">
        <v>2328</v>
      </c>
      <c r="E18" s="37"/>
      <c r="F18" s="37"/>
      <c r="G18" s="37"/>
      <c r="H18" s="37"/>
    </row>
    <row r="19" spans="1:8" ht="20.100000000000001" customHeight="1" x14ac:dyDescent="0.15">
      <c r="A19" s="28" t="s">
        <v>2311</v>
      </c>
      <c r="B19" s="28" t="s">
        <v>2312</v>
      </c>
      <c r="C19" s="28" t="s">
        <v>2313</v>
      </c>
      <c r="D19" s="28" t="s">
        <v>2314</v>
      </c>
      <c r="E19" s="28" t="s">
        <v>2315</v>
      </c>
      <c r="F19" s="28"/>
      <c r="G19" s="28"/>
      <c r="H19" s="28"/>
    </row>
    <row r="20" spans="1:8" ht="20.100000000000001" customHeight="1" x14ac:dyDescent="0.15">
      <c r="A20" s="28"/>
      <c r="B20" s="28"/>
      <c r="C20" s="28"/>
      <c r="D20" s="28"/>
      <c r="E20" s="13" t="s">
        <v>2316</v>
      </c>
      <c r="F20" s="13" t="s">
        <v>2317</v>
      </c>
      <c r="G20" s="13" t="s">
        <v>2318</v>
      </c>
      <c r="H20" s="13" t="s">
        <v>2319</v>
      </c>
    </row>
    <row r="21" spans="1:8" ht="20.100000000000001" customHeight="1" x14ac:dyDescent="0.15">
      <c r="A21" s="28" t="s">
        <v>2329</v>
      </c>
      <c r="B21" s="28"/>
      <c r="C21" s="28"/>
      <c r="D21" s="28"/>
      <c r="E21" s="28"/>
      <c r="F21" s="28"/>
      <c r="G21" s="28"/>
      <c r="H21" s="28"/>
    </row>
    <row r="22" spans="1:8" ht="20.100000000000001" customHeight="1" x14ac:dyDescent="0.15"/>
    <row r="23" spans="1:8" ht="20.100000000000001" customHeight="1" x14ac:dyDescent="0.15">
      <c r="A23" s="37" t="s">
        <v>2309</v>
      </c>
      <c r="B23" s="37"/>
      <c r="C23" s="37"/>
      <c r="D23" s="37" t="s">
        <v>2330</v>
      </c>
      <c r="E23" s="37"/>
      <c r="F23" s="37"/>
      <c r="G23" s="37"/>
      <c r="H23" s="37"/>
    </row>
    <row r="24" spans="1:8" ht="20.100000000000001" customHeight="1" x14ac:dyDescent="0.15">
      <c r="A24" s="28" t="s">
        <v>2311</v>
      </c>
      <c r="B24" s="28" t="s">
        <v>2331</v>
      </c>
      <c r="C24" s="28" t="s">
        <v>2313</v>
      </c>
      <c r="D24" s="28" t="s">
        <v>2314</v>
      </c>
      <c r="E24" s="28" t="s">
        <v>2315</v>
      </c>
      <c r="F24" s="28"/>
      <c r="G24" s="28"/>
      <c r="H24" s="28"/>
    </row>
    <row r="25" spans="1:8" ht="20.100000000000001" customHeight="1" x14ac:dyDescent="0.15">
      <c r="A25" s="28"/>
      <c r="B25" s="28"/>
      <c r="C25" s="28"/>
      <c r="D25" s="28"/>
      <c r="E25" s="13" t="s">
        <v>2316</v>
      </c>
      <c r="F25" s="13" t="s">
        <v>2317</v>
      </c>
      <c r="G25" s="13" t="s">
        <v>2318</v>
      </c>
      <c r="H25" s="13" t="s">
        <v>2319</v>
      </c>
    </row>
    <row r="26" spans="1:8" ht="20.100000000000001" customHeight="1" x14ac:dyDescent="0.15">
      <c r="A26" s="28" t="s">
        <v>2329</v>
      </c>
      <c r="B26" s="28"/>
      <c r="C26" s="28"/>
      <c r="D26" s="28"/>
      <c r="E26" s="28"/>
      <c r="F26" s="28"/>
      <c r="G26" s="28"/>
      <c r="H26" s="28"/>
    </row>
    <row r="27" spans="1:8" ht="20.100000000000001" customHeight="1" x14ac:dyDescent="0.15"/>
    <row r="28" spans="1:8" ht="30" customHeight="1" x14ac:dyDescent="0.15">
      <c r="A28" s="24" t="s">
        <v>2332</v>
      </c>
      <c r="B28" s="24"/>
      <c r="C28" s="24"/>
      <c r="D28" s="24"/>
      <c r="E28" s="24"/>
      <c r="F28" s="24"/>
      <c r="G28" s="24"/>
      <c r="H28" s="24"/>
    </row>
    <row r="29" spans="1:8" ht="20.100000000000001" customHeight="1" x14ac:dyDescent="0.15"/>
    <row r="30" spans="1:8" ht="20.100000000000001" customHeight="1" x14ac:dyDescent="0.15">
      <c r="A30" s="37" t="s">
        <v>2309</v>
      </c>
      <c r="B30" s="37"/>
      <c r="C30" s="37"/>
      <c r="D30" s="37" t="s">
        <v>2310</v>
      </c>
      <c r="E30" s="37"/>
      <c r="F30" s="37"/>
      <c r="G30" s="37"/>
      <c r="H30" s="37"/>
    </row>
    <row r="31" spans="1:8" ht="20.100000000000001" customHeight="1" x14ac:dyDescent="0.15">
      <c r="A31" s="28" t="s">
        <v>2333</v>
      </c>
      <c r="B31" s="28" t="s">
        <v>2312</v>
      </c>
      <c r="C31" s="28" t="s">
        <v>2334</v>
      </c>
      <c r="D31" s="28" t="s">
        <v>2335</v>
      </c>
      <c r="E31" s="28" t="s">
        <v>2336</v>
      </c>
      <c r="F31" s="28"/>
      <c r="G31" s="28"/>
      <c r="H31" s="28"/>
    </row>
    <row r="32" spans="1:8" ht="20.100000000000001" customHeight="1" x14ac:dyDescent="0.15">
      <c r="A32" s="28"/>
      <c r="B32" s="28"/>
      <c r="C32" s="28"/>
      <c r="D32" s="28"/>
      <c r="E32" s="13" t="s">
        <v>2316</v>
      </c>
      <c r="F32" s="13" t="s">
        <v>2317</v>
      </c>
      <c r="G32" s="13" t="s">
        <v>2318</v>
      </c>
      <c r="H32" s="13" t="s">
        <v>2319</v>
      </c>
    </row>
    <row r="33" spans="1:8" ht="39.950000000000003" customHeight="1" x14ac:dyDescent="0.15">
      <c r="A33" s="13" t="s">
        <v>145</v>
      </c>
      <c r="B33" s="12" t="s">
        <v>2320</v>
      </c>
      <c r="C33" s="12" t="s">
        <v>2337</v>
      </c>
      <c r="D33" s="13" t="s">
        <v>2322</v>
      </c>
      <c r="E33" s="6">
        <v>8326390.1699999999</v>
      </c>
      <c r="F33" s="6">
        <v>10126390.17</v>
      </c>
      <c r="G33" s="6">
        <v>1800000</v>
      </c>
      <c r="H33" s="12" t="s">
        <v>2338</v>
      </c>
    </row>
    <row r="34" spans="1:8" ht="60" customHeight="1" x14ac:dyDescent="0.15">
      <c r="A34" s="13" t="s">
        <v>179</v>
      </c>
      <c r="B34" s="12" t="s">
        <v>2320</v>
      </c>
      <c r="C34" s="12" t="s">
        <v>2339</v>
      </c>
      <c r="D34" s="13" t="s">
        <v>2322</v>
      </c>
      <c r="E34" s="6">
        <v>2514569.83</v>
      </c>
      <c r="F34" s="6">
        <v>3058169.83</v>
      </c>
      <c r="G34" s="6">
        <v>543600</v>
      </c>
      <c r="H34" s="12" t="s">
        <v>2340</v>
      </c>
    </row>
    <row r="35" spans="1:8" ht="20.100000000000001" customHeight="1" x14ac:dyDescent="0.15">
      <c r="A35" s="13" t="s">
        <v>160</v>
      </c>
      <c r="B35" s="12" t="s">
        <v>2320</v>
      </c>
      <c r="C35" s="12" t="s">
        <v>2341</v>
      </c>
      <c r="D35" s="13" t="s">
        <v>2322</v>
      </c>
      <c r="E35" s="6">
        <v>224081.41</v>
      </c>
      <c r="F35" s="6">
        <v>239081.41</v>
      </c>
      <c r="G35" s="6">
        <v>15000</v>
      </c>
      <c r="H35" s="12" t="s">
        <v>2342</v>
      </c>
    </row>
    <row r="36" spans="1:8" ht="39.950000000000003" customHeight="1" x14ac:dyDescent="0.15">
      <c r="A36" s="13" t="s">
        <v>166</v>
      </c>
      <c r="B36" s="12" t="s">
        <v>2320</v>
      </c>
      <c r="C36" s="12" t="s">
        <v>2343</v>
      </c>
      <c r="D36" s="13" t="s">
        <v>2322</v>
      </c>
      <c r="E36" s="6">
        <v>3269179.14</v>
      </c>
      <c r="F36" s="6">
        <v>3314029.14</v>
      </c>
      <c r="G36" s="6">
        <v>44850</v>
      </c>
      <c r="H36" s="12" t="s">
        <v>2344</v>
      </c>
    </row>
    <row r="37" spans="1:8" ht="39.950000000000003" customHeight="1" x14ac:dyDescent="0.15">
      <c r="A37" s="13" t="s">
        <v>319</v>
      </c>
      <c r="B37" s="12" t="s">
        <v>2320</v>
      </c>
      <c r="C37" s="12" t="s">
        <v>2345</v>
      </c>
      <c r="D37" s="13" t="s">
        <v>2322</v>
      </c>
      <c r="E37" s="6">
        <v>4144832.17</v>
      </c>
      <c r="F37" s="6">
        <v>4595002.62</v>
      </c>
      <c r="G37" s="6">
        <v>450170.45</v>
      </c>
      <c r="H37" s="12" t="s">
        <v>2346</v>
      </c>
    </row>
    <row r="38" spans="1:8" ht="39.950000000000003" customHeight="1" x14ac:dyDescent="0.15">
      <c r="A38" s="13" t="s">
        <v>325</v>
      </c>
      <c r="B38" s="12" t="s">
        <v>2320</v>
      </c>
      <c r="C38" s="12" t="s">
        <v>2347</v>
      </c>
      <c r="D38" s="13" t="s">
        <v>2322</v>
      </c>
      <c r="E38" s="6">
        <v>116250</v>
      </c>
      <c r="F38" s="6">
        <v>156310</v>
      </c>
      <c r="G38" s="6">
        <v>40060</v>
      </c>
      <c r="H38" s="12" t="s">
        <v>2348</v>
      </c>
    </row>
    <row r="39" spans="1:8" ht="20.100000000000001" customHeight="1" x14ac:dyDescent="0.15">
      <c r="A39" s="38" t="s">
        <v>2327</v>
      </c>
      <c r="B39" s="38"/>
      <c r="C39" s="38"/>
      <c r="D39" s="38"/>
      <c r="E39" s="7">
        <f>SUM(E33:E38)</f>
        <v>18595302.719999999</v>
      </c>
      <c r="F39" s="7">
        <f>SUM(F33:F38)</f>
        <v>21488983.170000002</v>
      </c>
      <c r="G39" s="7">
        <f>SUM(G33:G38)</f>
        <v>2893680.45</v>
      </c>
      <c r="H39" s="13"/>
    </row>
    <row r="40" spans="1:8" ht="20.100000000000001" customHeight="1" x14ac:dyDescent="0.15"/>
    <row r="41" spans="1:8" ht="20.100000000000001" customHeight="1" x14ac:dyDescent="0.15">
      <c r="A41" s="37" t="s">
        <v>2309</v>
      </c>
      <c r="B41" s="37"/>
      <c r="C41" s="37"/>
      <c r="D41" s="37" t="s">
        <v>2328</v>
      </c>
      <c r="E41" s="37"/>
      <c r="F41" s="37"/>
      <c r="G41" s="37"/>
      <c r="H41" s="37"/>
    </row>
    <row r="42" spans="1:8" ht="20.100000000000001" customHeight="1" x14ac:dyDescent="0.15">
      <c r="A42" s="28" t="s">
        <v>2333</v>
      </c>
      <c r="B42" s="28" t="s">
        <v>2312</v>
      </c>
      <c r="C42" s="28" t="s">
        <v>2334</v>
      </c>
      <c r="D42" s="28" t="s">
        <v>2335</v>
      </c>
      <c r="E42" s="28" t="s">
        <v>2336</v>
      </c>
      <c r="F42" s="28"/>
      <c r="G42" s="28"/>
      <c r="H42" s="28"/>
    </row>
    <row r="43" spans="1:8" ht="20.100000000000001" customHeight="1" x14ac:dyDescent="0.15">
      <c r="A43" s="28"/>
      <c r="B43" s="28"/>
      <c r="C43" s="28"/>
      <c r="D43" s="28"/>
      <c r="E43" s="13" t="s">
        <v>2316</v>
      </c>
      <c r="F43" s="13" t="s">
        <v>2317</v>
      </c>
      <c r="G43" s="13" t="s">
        <v>2318</v>
      </c>
      <c r="H43" s="13" t="s">
        <v>2319</v>
      </c>
    </row>
    <row r="44" spans="1:8" ht="20.100000000000001" customHeight="1" x14ac:dyDescent="0.15">
      <c r="A44" s="28" t="s">
        <v>2329</v>
      </c>
      <c r="B44" s="28"/>
      <c r="C44" s="28"/>
      <c r="D44" s="28"/>
      <c r="E44" s="28"/>
      <c r="F44" s="28"/>
      <c r="G44" s="28"/>
      <c r="H44" s="28"/>
    </row>
    <row r="45" spans="1:8" ht="20.100000000000001" customHeight="1" x14ac:dyDescent="0.15"/>
    <row r="46" spans="1:8" ht="20.100000000000001" customHeight="1" x14ac:dyDescent="0.15">
      <c r="A46" s="37" t="s">
        <v>2309</v>
      </c>
      <c r="B46" s="37"/>
      <c r="C46" s="37"/>
      <c r="D46" s="37" t="s">
        <v>2330</v>
      </c>
      <c r="E46" s="37"/>
      <c r="F46" s="37"/>
      <c r="G46" s="37"/>
      <c r="H46" s="37"/>
    </row>
    <row r="47" spans="1:8" ht="20.100000000000001" customHeight="1" x14ac:dyDescent="0.15">
      <c r="A47" s="28" t="s">
        <v>2333</v>
      </c>
      <c r="B47" s="28" t="s">
        <v>2331</v>
      </c>
      <c r="C47" s="28" t="s">
        <v>2334</v>
      </c>
      <c r="D47" s="28" t="s">
        <v>2335</v>
      </c>
      <c r="E47" s="28" t="s">
        <v>2336</v>
      </c>
      <c r="F47" s="28"/>
      <c r="G47" s="28"/>
      <c r="H47" s="28"/>
    </row>
    <row r="48" spans="1:8" ht="20.100000000000001" customHeight="1" x14ac:dyDescent="0.15">
      <c r="A48" s="28"/>
      <c r="B48" s="28"/>
      <c r="C48" s="28"/>
      <c r="D48" s="28"/>
      <c r="E48" s="13" t="s">
        <v>2316</v>
      </c>
      <c r="F48" s="13" t="s">
        <v>2317</v>
      </c>
      <c r="G48" s="13" t="s">
        <v>2318</v>
      </c>
      <c r="H48" s="13" t="s">
        <v>2319</v>
      </c>
    </row>
    <row r="49" spans="1:8" ht="20.100000000000001" customHeight="1" x14ac:dyDescent="0.15">
      <c r="A49" s="28" t="s">
        <v>2329</v>
      </c>
      <c r="B49" s="28"/>
      <c r="C49" s="28"/>
      <c r="D49" s="28"/>
      <c r="E49" s="28"/>
      <c r="F49" s="28"/>
      <c r="G49" s="28"/>
      <c r="H49" s="28"/>
    </row>
    <row r="50" spans="1:8" ht="30" customHeight="1" x14ac:dyDescent="0.15"/>
    <row r="51" spans="1:8" ht="30" customHeight="1" x14ac:dyDescent="0.15">
      <c r="A51" s="17" t="s">
        <v>2349</v>
      </c>
      <c r="B51" s="17"/>
      <c r="C51" s="21" t="s">
        <v>4</v>
      </c>
      <c r="D51" s="21"/>
      <c r="E51" s="21"/>
      <c r="F51" s="21"/>
      <c r="G51" s="21" t="s">
        <v>8</v>
      </c>
      <c r="H51" s="21"/>
    </row>
    <row r="52" spans="1:8" ht="30" customHeight="1" x14ac:dyDescent="0.15">
      <c r="C52" s="19" t="s">
        <v>450</v>
      </c>
      <c r="D52" s="19"/>
      <c r="E52" s="19" t="s">
        <v>10</v>
      </c>
      <c r="F52" s="19"/>
      <c r="G52" s="19" t="s">
        <v>11</v>
      </c>
      <c r="H52" s="19"/>
    </row>
    <row r="53" spans="1:8" ht="30" customHeight="1" x14ac:dyDescent="0.15">
      <c r="A53" s="17" t="s">
        <v>447</v>
      </c>
      <c r="B53" s="17"/>
      <c r="C53" s="21" t="s">
        <v>448</v>
      </c>
      <c r="D53" s="21"/>
      <c r="E53" s="21" t="s">
        <v>444</v>
      </c>
      <c r="F53" s="21"/>
      <c r="G53" s="21" t="s">
        <v>449</v>
      </c>
      <c r="H53" s="21"/>
    </row>
    <row r="54" spans="1:8" ht="30" customHeight="1" x14ac:dyDescent="0.15">
      <c r="C54" s="19" t="s">
        <v>450</v>
      </c>
      <c r="D54" s="19"/>
      <c r="E54" s="19" t="s">
        <v>2350</v>
      </c>
      <c r="F54" s="19"/>
      <c r="G54" s="19" t="s">
        <v>451</v>
      </c>
      <c r="H54" s="19"/>
    </row>
    <row r="55" spans="1:8" ht="20.100000000000001" customHeight="1" x14ac:dyDescent="0.15"/>
    <row r="56" spans="1:8" ht="20.100000000000001" customHeight="1" x14ac:dyDescent="0.15">
      <c r="A56" s="14" t="s">
        <v>1</v>
      </c>
    </row>
    <row r="57" spans="1:8" ht="20.100000000000001" customHeight="1" x14ac:dyDescent="0.15">
      <c r="A57" s="15" t="s">
        <v>3</v>
      </c>
    </row>
    <row r="58" spans="1:8" ht="20.100000000000001" customHeight="1" x14ac:dyDescent="0.15">
      <c r="A58" s="15" t="s">
        <v>5</v>
      </c>
    </row>
    <row r="59" spans="1:8" ht="20.100000000000001" customHeight="1" x14ac:dyDescent="0.15">
      <c r="A59" s="15" t="s">
        <v>461</v>
      </c>
    </row>
    <row r="60" spans="1:8" ht="20.100000000000001" customHeight="1" x14ac:dyDescent="0.15">
      <c r="A60" s="15" t="s">
        <v>9</v>
      </c>
    </row>
    <row r="61" spans="1:8" ht="20.100000000000001" customHeight="1" x14ac:dyDescent="0.15">
      <c r="A61" s="15" t="s">
        <v>12</v>
      </c>
    </row>
    <row r="62" spans="1:8" ht="20.100000000000001" customHeight="1" x14ac:dyDescent="0.15">
      <c r="A62" s="16" t="s">
        <v>13</v>
      </c>
    </row>
  </sheetData>
  <sheetProtection password="8113" sheet="1" objects="1" scenarios="1"/>
  <mergeCells count="71">
    <mergeCell ref="C54:D54"/>
    <mergeCell ref="E54:F54"/>
    <mergeCell ref="G54:H54"/>
    <mergeCell ref="C52:D52"/>
    <mergeCell ref="E52:F52"/>
    <mergeCell ref="G52:H52"/>
    <mergeCell ref="A53:B53"/>
    <mergeCell ref="C53:D53"/>
    <mergeCell ref="E53:F53"/>
    <mergeCell ref="G53:H53"/>
    <mergeCell ref="A49:H49"/>
    <mergeCell ref="A51:B51"/>
    <mergeCell ref="C51:D51"/>
    <mergeCell ref="E51:F51"/>
    <mergeCell ref="G51:H51"/>
    <mergeCell ref="A44:H44"/>
    <mergeCell ref="A46:C46"/>
    <mergeCell ref="D46:H46"/>
    <mergeCell ref="A47:A48"/>
    <mergeCell ref="B47:B48"/>
    <mergeCell ref="C47:C48"/>
    <mergeCell ref="D47:D48"/>
    <mergeCell ref="E47:H47"/>
    <mergeCell ref="A39:D39"/>
    <mergeCell ref="A41:C41"/>
    <mergeCell ref="D41:H41"/>
    <mergeCell ref="A42:A43"/>
    <mergeCell ref="B42:B43"/>
    <mergeCell ref="C42:C43"/>
    <mergeCell ref="D42:D43"/>
    <mergeCell ref="E42:H42"/>
    <mergeCell ref="A26:H26"/>
    <mergeCell ref="A28:H28"/>
    <mergeCell ref="A30:C30"/>
    <mergeCell ref="D30:H30"/>
    <mergeCell ref="A31:A32"/>
    <mergeCell ref="B31:B32"/>
    <mergeCell ref="C31:C32"/>
    <mergeCell ref="D31:D32"/>
    <mergeCell ref="E31:H31"/>
    <mergeCell ref="A21:H21"/>
    <mergeCell ref="A23:C23"/>
    <mergeCell ref="D23:H23"/>
    <mergeCell ref="A24:A25"/>
    <mergeCell ref="B24:B25"/>
    <mergeCell ref="C24:C25"/>
    <mergeCell ref="D24:D25"/>
    <mergeCell ref="E24:H24"/>
    <mergeCell ref="A16:D16"/>
    <mergeCell ref="A18:C18"/>
    <mergeCell ref="D18:H18"/>
    <mergeCell ref="A19:A20"/>
    <mergeCell ref="B19:B20"/>
    <mergeCell ref="C19:C20"/>
    <mergeCell ref="D19:D20"/>
    <mergeCell ref="E19:H19"/>
    <mergeCell ref="A11:A12"/>
    <mergeCell ref="B11:B12"/>
    <mergeCell ref="C11:C12"/>
    <mergeCell ref="D11:D12"/>
    <mergeCell ref="E11:H11"/>
    <mergeCell ref="C5:H5"/>
    <mergeCell ref="A6:B6"/>
    <mergeCell ref="A8:H8"/>
    <mergeCell ref="A10:C10"/>
    <mergeCell ref="D10:H10"/>
    <mergeCell ref="A1:H1"/>
    <mergeCell ref="A3:B3"/>
    <mergeCell ref="C3:H3"/>
    <mergeCell ref="A4:B4"/>
    <mergeCell ref="C4:H4"/>
  </mergeCells>
  <phoneticPr fontId="0" type="noConversion"/>
  <pageMargins left="0.4" right="0.4" top="0.4" bottom="0.4" header="0.1" footer="0.1"/>
  <pageSetup paperSize="9" scale="51" fitToHeight="0" orientation="landscape" r:id="rId1"/>
  <headerFooter>
    <oddHeader>&amp;R&amp;R&amp;"Verdana,полужирный" &amp;12 &amp;K00-009</oddHeader>
    <oddFooter>&amp;L&amp;L&amp;"Verdana,Полужирный"&amp;K000000&amp;L&amp;"Verdana,Полужирный"&amp;K00-014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60"/>
  <sheetViews>
    <sheetView workbookViewId="0">
      <selection sqref="A1:I1"/>
    </sheetView>
  </sheetViews>
  <sheetFormatPr defaultRowHeight="10.5" x14ac:dyDescent="0.15"/>
  <cols>
    <col min="1" max="1" width="9.5703125" customWidth="1"/>
    <col min="2" max="2" width="57.28515625" customWidth="1"/>
    <col min="3" max="4" width="9.5703125" customWidth="1"/>
    <col min="5" max="5" width="19.140625" customWidth="1"/>
    <col min="6" max="9" width="17.140625" customWidth="1"/>
  </cols>
  <sheetData>
    <row r="1" spans="1:9" ht="24.95" customHeight="1" x14ac:dyDescent="0.15">
      <c r="A1" s="27" t="s">
        <v>363</v>
      </c>
      <c r="B1" s="27"/>
      <c r="C1" s="27"/>
      <c r="D1" s="27"/>
      <c r="E1" s="27"/>
      <c r="F1" s="27"/>
      <c r="G1" s="27"/>
      <c r="H1" s="27"/>
      <c r="I1" s="27"/>
    </row>
    <row r="2" spans="1:9" ht="24.95" customHeight="1" x14ac:dyDescent="0.15">
      <c r="A2" s="28" t="s">
        <v>364</v>
      </c>
      <c r="B2" s="28" t="s">
        <v>41</v>
      </c>
      <c r="C2" s="28" t="s">
        <v>42</v>
      </c>
      <c r="D2" s="28" t="s">
        <v>365</v>
      </c>
      <c r="E2" s="28" t="s">
        <v>43</v>
      </c>
      <c r="F2" s="28" t="s">
        <v>45</v>
      </c>
      <c r="G2" s="28"/>
      <c r="H2" s="28"/>
      <c r="I2" s="28"/>
    </row>
    <row r="3" spans="1:9" ht="50.1" customHeight="1" x14ac:dyDescent="0.15">
      <c r="A3" s="28"/>
      <c r="B3" s="28"/>
      <c r="C3" s="28"/>
      <c r="D3" s="28"/>
      <c r="E3" s="28"/>
      <c r="F3" s="13" t="s">
        <v>366</v>
      </c>
      <c r="G3" s="13" t="s">
        <v>367</v>
      </c>
      <c r="H3" s="13" t="s">
        <v>368</v>
      </c>
      <c r="I3" s="13" t="s">
        <v>49</v>
      </c>
    </row>
    <row r="4" spans="1:9" ht="20.100000000000001" customHeight="1" x14ac:dyDescent="0.15">
      <c r="A4" s="13">
        <v>1</v>
      </c>
      <c r="B4" s="13">
        <v>2</v>
      </c>
      <c r="C4" s="13">
        <v>3</v>
      </c>
      <c r="D4" s="13">
        <v>4</v>
      </c>
      <c r="E4" s="13">
        <v>5</v>
      </c>
      <c r="F4" s="13">
        <v>6</v>
      </c>
      <c r="G4" s="13">
        <v>7</v>
      </c>
      <c r="H4" s="13">
        <v>8</v>
      </c>
      <c r="I4" s="13">
        <v>9</v>
      </c>
    </row>
    <row r="5" spans="1:9" ht="20.100000000000001" customHeight="1" x14ac:dyDescent="0.15">
      <c r="A5" s="13" t="s">
        <v>369</v>
      </c>
      <c r="B5" s="12" t="s">
        <v>370</v>
      </c>
      <c r="C5" s="13" t="s">
        <v>371</v>
      </c>
      <c r="D5" s="13"/>
      <c r="E5" s="13"/>
      <c r="F5" s="6">
        <v>32586601.870000001</v>
      </c>
      <c r="G5" s="6">
        <v>21261634.949999999</v>
      </c>
      <c r="H5" s="6">
        <v>21261634.949999999</v>
      </c>
      <c r="I5" s="6">
        <v>0</v>
      </c>
    </row>
    <row r="6" spans="1:9" ht="210" customHeight="1" x14ac:dyDescent="0.15">
      <c r="A6" s="13" t="s">
        <v>372</v>
      </c>
      <c r="B6" s="12" t="s">
        <v>373</v>
      </c>
      <c r="C6" s="13" t="s">
        <v>374</v>
      </c>
      <c r="D6" s="13"/>
      <c r="E6" s="13"/>
      <c r="F6" s="6">
        <v>0</v>
      </c>
      <c r="G6" s="6">
        <v>0</v>
      </c>
      <c r="H6" s="6">
        <v>0</v>
      </c>
      <c r="I6" s="6">
        <v>0</v>
      </c>
    </row>
    <row r="7" spans="1:9" ht="60" customHeight="1" x14ac:dyDescent="0.15">
      <c r="A7" s="13" t="s">
        <v>375</v>
      </c>
      <c r="B7" s="12" t="s">
        <v>376</v>
      </c>
      <c r="C7" s="13" t="s">
        <v>377</v>
      </c>
      <c r="D7" s="13"/>
      <c r="E7" s="13"/>
      <c r="F7" s="6">
        <v>0</v>
      </c>
      <c r="G7" s="6">
        <v>0</v>
      </c>
      <c r="H7" s="6">
        <v>0</v>
      </c>
      <c r="I7" s="6">
        <v>0</v>
      </c>
    </row>
    <row r="8" spans="1:9" ht="60" customHeight="1" x14ac:dyDescent="0.15">
      <c r="A8" s="13" t="s">
        <v>378</v>
      </c>
      <c r="B8" s="12" t="s">
        <v>379</v>
      </c>
      <c r="C8" s="13" t="s">
        <v>380</v>
      </c>
      <c r="D8" s="13"/>
      <c r="E8" s="13"/>
      <c r="F8" s="6">
        <v>10700157</v>
      </c>
      <c r="G8" s="6">
        <v>0</v>
      </c>
      <c r="H8" s="6">
        <v>0</v>
      </c>
      <c r="I8" s="6">
        <v>0</v>
      </c>
    </row>
    <row r="9" spans="1:9" ht="20.100000000000001" customHeight="1" x14ac:dyDescent="0.15">
      <c r="A9" s="13" t="s">
        <v>381</v>
      </c>
      <c r="B9" s="12" t="s">
        <v>382</v>
      </c>
      <c r="C9" s="13" t="s">
        <v>383</v>
      </c>
      <c r="D9" s="13"/>
      <c r="E9" s="13"/>
      <c r="F9" s="6">
        <v>10700157</v>
      </c>
      <c r="G9" s="6">
        <v>0</v>
      </c>
      <c r="H9" s="6">
        <v>0</v>
      </c>
      <c r="I9" s="6">
        <v>0</v>
      </c>
    </row>
    <row r="10" spans="1:9" ht="20.100000000000001" customHeight="1" x14ac:dyDescent="0.15">
      <c r="A10" s="13" t="s">
        <v>384</v>
      </c>
      <c r="B10" s="12" t="s">
        <v>385</v>
      </c>
      <c r="C10" s="13" t="s">
        <v>386</v>
      </c>
      <c r="D10" s="13"/>
      <c r="E10" s="13"/>
      <c r="F10" s="6">
        <v>0</v>
      </c>
      <c r="G10" s="6">
        <v>0</v>
      </c>
      <c r="H10" s="6">
        <v>0</v>
      </c>
      <c r="I10" s="6">
        <v>0</v>
      </c>
    </row>
    <row r="11" spans="1:9" ht="60" customHeight="1" x14ac:dyDescent="0.15">
      <c r="A11" s="13" t="s">
        <v>387</v>
      </c>
      <c r="B11" s="12" t="s">
        <v>388</v>
      </c>
      <c r="C11" s="13" t="s">
        <v>389</v>
      </c>
      <c r="D11" s="13"/>
      <c r="E11" s="13"/>
      <c r="F11" s="6">
        <v>21886444.870000001</v>
      </c>
      <c r="G11" s="6">
        <v>21261634.949999999</v>
      </c>
      <c r="H11" s="6">
        <v>21261634.949999999</v>
      </c>
      <c r="I11" s="6">
        <v>0</v>
      </c>
    </row>
    <row r="12" spans="1:9" ht="39.950000000000003" customHeight="1" x14ac:dyDescent="0.15">
      <c r="A12" s="13" t="s">
        <v>390</v>
      </c>
      <c r="B12" s="12" t="s">
        <v>391</v>
      </c>
      <c r="C12" s="13" t="s">
        <v>392</v>
      </c>
      <c r="D12" s="13"/>
      <c r="E12" s="13"/>
      <c r="F12" s="6">
        <v>5592507.0599999996</v>
      </c>
      <c r="G12" s="6">
        <v>11420101.85</v>
      </c>
      <c r="H12" s="6">
        <v>11420101.85</v>
      </c>
      <c r="I12" s="6">
        <v>0</v>
      </c>
    </row>
    <row r="13" spans="1:9" ht="20.100000000000001" customHeight="1" x14ac:dyDescent="0.15">
      <c r="A13" s="13" t="s">
        <v>393</v>
      </c>
      <c r="B13" s="12" t="s">
        <v>382</v>
      </c>
      <c r="C13" s="13" t="s">
        <v>394</v>
      </c>
      <c r="D13" s="13"/>
      <c r="E13" s="13"/>
      <c r="F13" s="6">
        <v>5592507.0599999996</v>
      </c>
      <c r="G13" s="6">
        <v>11420101.85</v>
      </c>
      <c r="H13" s="6">
        <v>11420101.85</v>
      </c>
      <c r="I13" s="6">
        <v>0</v>
      </c>
    </row>
    <row r="14" spans="1:9" ht="20.100000000000001" customHeight="1" x14ac:dyDescent="0.15">
      <c r="A14" s="13" t="s">
        <v>395</v>
      </c>
      <c r="B14" s="12" t="s">
        <v>385</v>
      </c>
      <c r="C14" s="13" t="s">
        <v>396</v>
      </c>
      <c r="D14" s="13"/>
      <c r="E14" s="13"/>
      <c r="F14" s="6">
        <v>0</v>
      </c>
      <c r="G14" s="6">
        <v>0</v>
      </c>
      <c r="H14" s="6">
        <v>0</v>
      </c>
      <c r="I14" s="6">
        <v>0</v>
      </c>
    </row>
    <row r="15" spans="1:9" ht="39.950000000000003" customHeight="1" x14ac:dyDescent="0.15">
      <c r="A15" s="13" t="s">
        <v>397</v>
      </c>
      <c r="B15" s="12" t="s">
        <v>398</v>
      </c>
      <c r="C15" s="13" t="s">
        <v>399</v>
      </c>
      <c r="D15" s="13"/>
      <c r="E15" s="13"/>
      <c r="F15" s="6">
        <v>5501300</v>
      </c>
      <c r="G15" s="6">
        <v>0</v>
      </c>
      <c r="H15" s="6">
        <v>0</v>
      </c>
      <c r="I15" s="6">
        <v>0</v>
      </c>
    </row>
    <row r="16" spans="1:9" ht="20.100000000000001" customHeight="1" x14ac:dyDescent="0.15">
      <c r="A16" s="13" t="s">
        <v>400</v>
      </c>
      <c r="B16" s="12" t="s">
        <v>382</v>
      </c>
      <c r="C16" s="13" t="s">
        <v>401</v>
      </c>
      <c r="D16" s="13"/>
      <c r="E16" s="13"/>
      <c r="F16" s="6">
        <v>5501300</v>
      </c>
      <c r="G16" s="6">
        <v>0</v>
      </c>
      <c r="H16" s="6">
        <v>0</v>
      </c>
      <c r="I16" s="6">
        <v>0</v>
      </c>
    </row>
    <row r="17" spans="1:9" ht="20.100000000000001" customHeight="1" x14ac:dyDescent="0.15">
      <c r="A17" s="13" t="s">
        <v>402</v>
      </c>
      <c r="B17" s="12" t="s">
        <v>385</v>
      </c>
      <c r="C17" s="13" t="s">
        <v>403</v>
      </c>
      <c r="D17" s="13"/>
      <c r="E17" s="13"/>
      <c r="F17" s="6">
        <v>0</v>
      </c>
      <c r="G17" s="6">
        <v>0</v>
      </c>
      <c r="H17" s="6">
        <v>0</v>
      </c>
      <c r="I17" s="6">
        <v>0</v>
      </c>
    </row>
    <row r="18" spans="1:9" ht="39.950000000000003" customHeight="1" x14ac:dyDescent="0.15">
      <c r="A18" s="13" t="s">
        <v>404</v>
      </c>
      <c r="B18" s="12" t="s">
        <v>405</v>
      </c>
      <c r="C18" s="13" t="s">
        <v>406</v>
      </c>
      <c r="D18" s="13"/>
      <c r="E18" s="13"/>
      <c r="F18" s="6">
        <v>0</v>
      </c>
      <c r="G18" s="6">
        <v>0</v>
      </c>
      <c r="H18" s="6">
        <v>0</v>
      </c>
      <c r="I18" s="6">
        <v>0</v>
      </c>
    </row>
    <row r="19" spans="1:9" ht="20.100000000000001" customHeight="1" x14ac:dyDescent="0.15">
      <c r="A19" s="13" t="s">
        <v>407</v>
      </c>
      <c r="B19" s="12" t="s">
        <v>408</v>
      </c>
      <c r="C19" s="13" t="s">
        <v>409</v>
      </c>
      <c r="D19" s="13"/>
      <c r="E19" s="13"/>
      <c r="F19" s="6">
        <v>0</v>
      </c>
      <c r="G19" s="6">
        <v>0</v>
      </c>
      <c r="H19" s="6">
        <v>0</v>
      </c>
      <c r="I19" s="6">
        <v>0</v>
      </c>
    </row>
    <row r="20" spans="1:9" ht="20.100000000000001" customHeight="1" x14ac:dyDescent="0.15">
      <c r="A20" s="13" t="s">
        <v>410</v>
      </c>
      <c r="B20" s="12" t="s">
        <v>382</v>
      </c>
      <c r="C20" s="13" t="s">
        <v>411</v>
      </c>
      <c r="D20" s="13"/>
      <c r="E20" s="13"/>
      <c r="F20" s="6">
        <v>0</v>
      </c>
      <c r="G20" s="6">
        <v>0</v>
      </c>
      <c r="H20" s="6">
        <v>0</v>
      </c>
      <c r="I20" s="6">
        <v>0</v>
      </c>
    </row>
    <row r="21" spans="1:9" ht="20.100000000000001" customHeight="1" x14ac:dyDescent="0.15">
      <c r="A21" s="13" t="s">
        <v>412</v>
      </c>
      <c r="B21" s="12" t="s">
        <v>385</v>
      </c>
      <c r="C21" s="13" t="s">
        <v>413</v>
      </c>
      <c r="D21" s="13"/>
      <c r="E21" s="13"/>
      <c r="F21" s="6">
        <v>0</v>
      </c>
      <c r="G21" s="6">
        <v>0</v>
      </c>
      <c r="H21" s="6">
        <v>0</v>
      </c>
      <c r="I21" s="6">
        <v>0</v>
      </c>
    </row>
    <row r="22" spans="1:9" ht="20.100000000000001" customHeight="1" x14ac:dyDescent="0.15">
      <c r="A22" s="13" t="s">
        <v>414</v>
      </c>
      <c r="B22" s="12" t="s">
        <v>415</v>
      </c>
      <c r="C22" s="13" t="s">
        <v>416</v>
      </c>
      <c r="D22" s="13"/>
      <c r="E22" s="13"/>
      <c r="F22" s="6">
        <v>10792637.810000001</v>
      </c>
      <c r="G22" s="6">
        <v>9841533.0999999996</v>
      </c>
      <c r="H22" s="6">
        <v>9841533.0999999996</v>
      </c>
      <c r="I22" s="6">
        <v>0</v>
      </c>
    </row>
    <row r="23" spans="1:9" ht="20.100000000000001" customHeight="1" x14ac:dyDescent="0.15">
      <c r="A23" s="13" t="s">
        <v>417</v>
      </c>
      <c r="B23" s="12" t="s">
        <v>382</v>
      </c>
      <c r="C23" s="13" t="s">
        <v>418</v>
      </c>
      <c r="D23" s="13"/>
      <c r="E23" s="13"/>
      <c r="F23" s="6">
        <v>10792637.810000001</v>
      </c>
      <c r="G23" s="6">
        <v>9841533.0999999996</v>
      </c>
      <c r="H23" s="6">
        <v>9841533.0999999996</v>
      </c>
      <c r="I23" s="6">
        <v>0</v>
      </c>
    </row>
    <row r="24" spans="1:9" ht="20.100000000000001" customHeight="1" x14ac:dyDescent="0.15">
      <c r="A24" s="13" t="s">
        <v>419</v>
      </c>
      <c r="B24" s="12" t="s">
        <v>385</v>
      </c>
      <c r="C24" s="13" t="s">
        <v>420</v>
      </c>
      <c r="D24" s="13"/>
      <c r="E24" s="13"/>
      <c r="F24" s="6">
        <v>0</v>
      </c>
      <c r="G24" s="6">
        <v>0</v>
      </c>
      <c r="H24" s="6">
        <v>0</v>
      </c>
      <c r="I24" s="6">
        <v>0</v>
      </c>
    </row>
    <row r="25" spans="1:9" ht="60" customHeight="1" x14ac:dyDescent="0.15">
      <c r="A25" s="13" t="s">
        <v>421</v>
      </c>
      <c r="B25" s="12" t="s">
        <v>422</v>
      </c>
      <c r="C25" s="13" t="s">
        <v>423</v>
      </c>
      <c r="D25" s="13"/>
      <c r="E25" s="13"/>
      <c r="F25" s="6">
        <v>21886444.870000001</v>
      </c>
      <c r="G25" s="6">
        <v>21261634.949999999</v>
      </c>
      <c r="H25" s="6">
        <v>21261634.949999999</v>
      </c>
      <c r="I25" s="6">
        <v>0</v>
      </c>
    </row>
    <row r="26" spans="1:9" ht="20.100000000000001" customHeight="1" x14ac:dyDescent="0.15">
      <c r="A26" s="13" t="s">
        <v>424</v>
      </c>
      <c r="B26" s="12" t="s">
        <v>425</v>
      </c>
      <c r="C26" s="13" t="s">
        <v>426</v>
      </c>
      <c r="D26" s="13" t="s">
        <v>427</v>
      </c>
      <c r="E26" s="13"/>
      <c r="F26" s="6">
        <v>21886444.870000001</v>
      </c>
      <c r="G26" s="6">
        <v>21261634.949999999</v>
      </c>
      <c r="H26" s="6">
        <v>21261634.949999999</v>
      </c>
      <c r="I26" s="6">
        <v>0</v>
      </c>
    </row>
    <row r="27" spans="1:9" ht="20.100000000000001" customHeight="1" x14ac:dyDescent="0.15">
      <c r="A27" s="13" t="s">
        <v>428</v>
      </c>
      <c r="B27" s="12" t="s">
        <v>425</v>
      </c>
      <c r="C27" s="13" t="s">
        <v>429</v>
      </c>
      <c r="D27" s="13" t="s">
        <v>430</v>
      </c>
      <c r="E27" s="13"/>
      <c r="F27" s="6">
        <v>0</v>
      </c>
      <c r="G27" s="6">
        <v>0</v>
      </c>
      <c r="H27" s="6">
        <v>0</v>
      </c>
      <c r="I27" s="6">
        <v>0</v>
      </c>
    </row>
    <row r="28" spans="1:9" ht="20.100000000000001" customHeight="1" x14ac:dyDescent="0.15">
      <c r="A28" s="13" t="s">
        <v>431</v>
      </c>
      <c r="B28" s="12" t="s">
        <v>425</v>
      </c>
      <c r="C28" s="13" t="s">
        <v>432</v>
      </c>
      <c r="D28" s="13" t="s">
        <v>433</v>
      </c>
      <c r="E28" s="13"/>
      <c r="F28" s="6">
        <v>0</v>
      </c>
      <c r="G28" s="6">
        <v>0</v>
      </c>
      <c r="H28" s="6">
        <v>0</v>
      </c>
      <c r="I28" s="6">
        <v>0</v>
      </c>
    </row>
    <row r="29" spans="1:9" ht="60" customHeight="1" x14ac:dyDescent="0.15">
      <c r="A29" s="13" t="s">
        <v>434</v>
      </c>
      <c r="B29" s="12" t="s">
        <v>435</v>
      </c>
      <c r="C29" s="13" t="s">
        <v>436</v>
      </c>
      <c r="D29" s="13"/>
      <c r="E29" s="13"/>
      <c r="F29" s="6">
        <v>0</v>
      </c>
      <c r="G29" s="6">
        <v>0</v>
      </c>
      <c r="H29" s="6">
        <v>0</v>
      </c>
      <c r="I29" s="6">
        <v>0</v>
      </c>
    </row>
    <row r="30" spans="1:9" ht="20.100000000000001" customHeight="1" x14ac:dyDescent="0.15">
      <c r="A30" s="13" t="s">
        <v>437</v>
      </c>
      <c r="B30" s="12" t="s">
        <v>425</v>
      </c>
      <c r="C30" s="13" t="s">
        <v>438</v>
      </c>
      <c r="D30" s="13" t="s">
        <v>427</v>
      </c>
      <c r="E30" s="13"/>
      <c r="F30" s="6">
        <v>0</v>
      </c>
      <c r="G30" s="6">
        <v>0</v>
      </c>
      <c r="H30" s="6">
        <v>0</v>
      </c>
      <c r="I30" s="6">
        <v>0</v>
      </c>
    </row>
    <row r="31" spans="1:9" ht="20.100000000000001" customHeight="1" x14ac:dyDescent="0.15">
      <c r="A31" s="13" t="s">
        <v>439</v>
      </c>
      <c r="B31" s="12" t="s">
        <v>425</v>
      </c>
      <c r="C31" s="13" t="s">
        <v>440</v>
      </c>
      <c r="D31" s="13" t="s">
        <v>430</v>
      </c>
      <c r="E31" s="13"/>
      <c r="F31" s="6">
        <v>0</v>
      </c>
      <c r="G31" s="6">
        <v>0</v>
      </c>
      <c r="H31" s="6">
        <v>0</v>
      </c>
      <c r="I31" s="6">
        <v>0</v>
      </c>
    </row>
    <row r="32" spans="1:9" ht="20.100000000000001" customHeight="1" x14ac:dyDescent="0.15">
      <c r="A32" s="13" t="s">
        <v>441</v>
      </c>
      <c r="B32" s="12" t="s">
        <v>425</v>
      </c>
      <c r="C32" s="13" t="s">
        <v>442</v>
      </c>
      <c r="D32" s="13" t="s">
        <v>433</v>
      </c>
      <c r="E32" s="13"/>
      <c r="F32" s="6">
        <v>0</v>
      </c>
      <c r="G32" s="6">
        <v>0</v>
      </c>
      <c r="H32" s="6">
        <v>0</v>
      </c>
      <c r="I32" s="6">
        <v>0</v>
      </c>
    </row>
    <row r="33" spans="1:7" ht="15" customHeight="1" x14ac:dyDescent="0.15"/>
    <row r="34" spans="1:7" ht="39.950000000000003" customHeight="1" x14ac:dyDescent="0.15">
      <c r="A34" s="17" t="s">
        <v>443</v>
      </c>
      <c r="B34" s="17"/>
      <c r="C34" s="19"/>
      <c r="D34" s="19"/>
      <c r="E34" s="5"/>
      <c r="F34" s="21" t="s">
        <v>444</v>
      </c>
      <c r="G34" s="21"/>
    </row>
    <row r="35" spans="1:7" ht="20.100000000000001" customHeight="1" x14ac:dyDescent="0.15">
      <c r="C35" s="19"/>
      <c r="D35" s="19"/>
      <c r="E35" s="1" t="s">
        <v>10</v>
      </c>
      <c r="F35" s="19" t="s">
        <v>11</v>
      </c>
      <c r="G35" s="19"/>
    </row>
    <row r="36" spans="1:7" ht="15" customHeight="1" x14ac:dyDescent="0.15"/>
    <row r="37" spans="1:7" ht="39.950000000000003" customHeight="1" x14ac:dyDescent="0.15">
      <c r="A37" s="17" t="s">
        <v>445</v>
      </c>
      <c r="B37" s="17"/>
      <c r="C37" s="19"/>
      <c r="D37" s="19"/>
      <c r="E37" s="5"/>
      <c r="F37" s="21" t="s">
        <v>446</v>
      </c>
      <c r="G37" s="21"/>
    </row>
    <row r="38" spans="1:7" ht="20.100000000000001" customHeight="1" x14ac:dyDescent="0.15">
      <c r="C38" s="19"/>
      <c r="D38" s="19"/>
      <c r="E38" s="1" t="s">
        <v>10</v>
      </c>
      <c r="F38" s="19" t="s">
        <v>11</v>
      </c>
      <c r="G38" s="19"/>
    </row>
    <row r="39" spans="1:7" ht="15" customHeight="1" x14ac:dyDescent="0.15"/>
    <row r="40" spans="1:7" ht="39.950000000000003" customHeight="1" x14ac:dyDescent="0.15">
      <c r="A40" s="17" t="s">
        <v>447</v>
      </c>
      <c r="B40" s="17"/>
      <c r="C40" s="21" t="s">
        <v>448</v>
      </c>
      <c r="D40" s="21"/>
      <c r="E40" s="5"/>
      <c r="F40" s="21" t="s">
        <v>449</v>
      </c>
      <c r="G40" s="21"/>
    </row>
    <row r="41" spans="1:7" ht="15" customHeight="1" x14ac:dyDescent="0.15"/>
    <row r="42" spans="1:7" ht="20.100000000000001" customHeight="1" x14ac:dyDescent="0.15">
      <c r="C42" s="19" t="s">
        <v>450</v>
      </c>
      <c r="D42" s="19"/>
      <c r="E42" s="1" t="s">
        <v>10</v>
      </c>
      <c r="F42" s="19" t="s">
        <v>451</v>
      </c>
      <c r="G42" s="19"/>
    </row>
    <row r="43" spans="1:7" ht="20.100000000000001" customHeight="1" x14ac:dyDescent="0.15">
      <c r="A43" s="19" t="s">
        <v>452</v>
      </c>
      <c r="B43" s="19"/>
    </row>
    <row r="44" spans="1:7" ht="15" customHeight="1" x14ac:dyDescent="0.15"/>
    <row r="45" spans="1:7" ht="20.100000000000001" customHeight="1" x14ac:dyDescent="0.15">
      <c r="A45" s="26" t="s">
        <v>453</v>
      </c>
      <c r="B45" s="26"/>
      <c r="C45" s="26"/>
      <c r="D45" s="26"/>
      <c r="E45" s="26"/>
    </row>
    <row r="46" spans="1:7" ht="39.950000000000003" customHeight="1" x14ac:dyDescent="0.15">
      <c r="A46" s="21" t="s">
        <v>454</v>
      </c>
      <c r="B46" s="21"/>
      <c r="C46" s="21"/>
      <c r="D46" s="21"/>
      <c r="E46" s="21"/>
    </row>
    <row r="47" spans="1:7" ht="20.100000000000001" customHeight="1" x14ac:dyDescent="0.15">
      <c r="A47" s="19" t="s">
        <v>455</v>
      </c>
      <c r="B47" s="19"/>
      <c r="C47" s="19"/>
      <c r="D47" s="19"/>
      <c r="E47" s="19"/>
    </row>
    <row r="48" spans="1:7" ht="15" customHeight="1" x14ac:dyDescent="0.15"/>
    <row r="49" spans="1:9" ht="39.950000000000003" customHeight="1" x14ac:dyDescent="0.15">
      <c r="A49" s="21"/>
      <c r="B49" s="21"/>
      <c r="C49" s="21" t="s">
        <v>456</v>
      </c>
      <c r="D49" s="21"/>
      <c r="E49" s="21"/>
    </row>
    <row r="50" spans="1:9" ht="20.100000000000001" customHeight="1" x14ac:dyDescent="0.15">
      <c r="A50" s="19" t="s">
        <v>10</v>
      </c>
      <c r="B50" s="19"/>
      <c r="C50" s="19" t="s">
        <v>11</v>
      </c>
      <c r="D50" s="19"/>
      <c r="E50" s="19"/>
    </row>
    <row r="51" spans="1:9" ht="20.100000000000001" customHeight="1" x14ac:dyDescent="0.15">
      <c r="A51" s="19" t="s">
        <v>452</v>
      </c>
      <c r="B51" s="19"/>
    </row>
    <row r="52" spans="1:9" ht="20.100000000000001" customHeight="1" x14ac:dyDescent="0.15">
      <c r="A52" s="3" t="s">
        <v>457</v>
      </c>
    </row>
    <row r="53" spans="1:9" ht="20.100000000000001" customHeight="1" x14ac:dyDescent="0.15"/>
    <row r="54" spans="1:9" ht="20.100000000000001" customHeight="1" x14ac:dyDescent="0.15">
      <c r="B54" s="18" t="s">
        <v>1</v>
      </c>
      <c r="C54" s="18"/>
      <c r="D54" s="18"/>
      <c r="F54" s="18" t="s">
        <v>1</v>
      </c>
      <c r="G54" s="18"/>
      <c r="H54" s="18"/>
      <c r="I54" s="18"/>
    </row>
    <row r="55" spans="1:9" ht="20.100000000000001" customHeight="1" x14ac:dyDescent="0.15">
      <c r="B55" s="20" t="s">
        <v>458</v>
      </c>
      <c r="C55" s="20"/>
      <c r="D55" s="20"/>
      <c r="F55" s="20" t="s">
        <v>3</v>
      </c>
      <c r="G55" s="20"/>
      <c r="H55" s="20"/>
      <c r="I55" s="20"/>
    </row>
    <row r="56" spans="1:9" ht="20.100000000000001" customHeight="1" x14ac:dyDescent="0.15">
      <c r="B56" s="20" t="s">
        <v>459</v>
      </c>
      <c r="C56" s="20"/>
      <c r="D56" s="20"/>
      <c r="F56" s="20" t="s">
        <v>5</v>
      </c>
      <c r="G56" s="20"/>
      <c r="H56" s="20"/>
      <c r="I56" s="20"/>
    </row>
    <row r="57" spans="1:9" ht="20.100000000000001" customHeight="1" x14ac:dyDescent="0.15">
      <c r="B57" s="20" t="s">
        <v>460</v>
      </c>
      <c r="C57" s="20"/>
      <c r="D57" s="20"/>
      <c r="F57" s="20" t="s">
        <v>461</v>
      </c>
      <c r="G57" s="20"/>
      <c r="H57" s="20"/>
      <c r="I57" s="20"/>
    </row>
    <row r="58" spans="1:9" ht="20.100000000000001" customHeight="1" x14ac:dyDescent="0.15">
      <c r="B58" s="20" t="s">
        <v>462</v>
      </c>
      <c r="C58" s="20"/>
      <c r="D58" s="20"/>
      <c r="F58" s="20" t="s">
        <v>9</v>
      </c>
      <c r="G58" s="20"/>
      <c r="H58" s="20"/>
      <c r="I58" s="20"/>
    </row>
    <row r="59" spans="1:9" ht="20.100000000000001" customHeight="1" x14ac:dyDescent="0.15">
      <c r="B59" s="20" t="s">
        <v>12</v>
      </c>
      <c r="C59" s="20"/>
      <c r="D59" s="20"/>
      <c r="F59" s="20" t="s">
        <v>12</v>
      </c>
      <c r="G59" s="20"/>
      <c r="H59" s="20"/>
      <c r="I59" s="20"/>
    </row>
    <row r="60" spans="1:9" ht="20.100000000000001" customHeight="1" x14ac:dyDescent="0.15">
      <c r="B60" s="23" t="s">
        <v>463</v>
      </c>
      <c r="C60" s="23"/>
      <c r="D60" s="23"/>
      <c r="F60" s="23" t="s">
        <v>13</v>
      </c>
      <c r="G60" s="23"/>
      <c r="H60" s="23"/>
      <c r="I60" s="23"/>
    </row>
  </sheetData>
  <sheetProtection password="8113" sheet="1" objects="1" scenarios="1"/>
  <mergeCells count="45">
    <mergeCell ref="B58:D58"/>
    <mergeCell ref="F58:I58"/>
    <mergeCell ref="B59:D59"/>
    <mergeCell ref="F59:I59"/>
    <mergeCell ref="B60:D60"/>
    <mergeCell ref="F60:I60"/>
    <mergeCell ref="B55:D55"/>
    <mergeCell ref="F55:I55"/>
    <mergeCell ref="B56:D56"/>
    <mergeCell ref="F56:I56"/>
    <mergeCell ref="B57:D57"/>
    <mergeCell ref="F57:I57"/>
    <mergeCell ref="A50:B50"/>
    <mergeCell ref="C50:E50"/>
    <mergeCell ref="A51:B51"/>
    <mergeCell ref="B54:D54"/>
    <mergeCell ref="F54:I54"/>
    <mergeCell ref="A43:B43"/>
    <mergeCell ref="A45:E45"/>
    <mergeCell ref="A46:E46"/>
    <mergeCell ref="A47:E47"/>
    <mergeCell ref="A49:B49"/>
    <mergeCell ref="C49:E49"/>
    <mergeCell ref="A40:B40"/>
    <mergeCell ref="C40:D40"/>
    <mergeCell ref="F40:G40"/>
    <mergeCell ref="C42:D42"/>
    <mergeCell ref="F42:G42"/>
    <mergeCell ref="A37:B37"/>
    <mergeCell ref="C37:D37"/>
    <mergeCell ref="F37:G37"/>
    <mergeCell ref="C38:D38"/>
    <mergeCell ref="F38:G38"/>
    <mergeCell ref="A34:B34"/>
    <mergeCell ref="C34:D34"/>
    <mergeCell ref="F34:G34"/>
    <mergeCell ref="C35:D35"/>
    <mergeCell ref="F35:G35"/>
    <mergeCell ref="A1:I1"/>
    <mergeCell ref="A2:A3"/>
    <mergeCell ref="B2:B3"/>
    <mergeCell ref="C2:C3"/>
    <mergeCell ref="D2:D3"/>
    <mergeCell ref="E2:E3"/>
    <mergeCell ref="F2:I2"/>
  </mergeCells>
  <phoneticPr fontId="0" type="noConversion"/>
  <pageMargins left="0.4" right="0.4" top="0.4" bottom="0.4" header="0.1" footer="0.1"/>
  <pageSetup paperSize="9" scale="79" fitToHeight="0" orientation="landscape" r:id="rId1"/>
  <headerFooter>
    <oddHeader>&amp;R&amp;R&amp;"Verdana,полужирный" &amp;12 &amp;K00-009</oddHeader>
    <oddFooter>&amp;L&amp;L&amp;"Verdana,Полужирный"&amp;K000000&amp;L&amp;"Verdana,Полужирный"&amp;K00-014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87"/>
  <sheetViews>
    <sheetView workbookViewId="0"/>
  </sheetViews>
  <sheetFormatPr defaultRowHeight="10.5" x14ac:dyDescent="0.15"/>
  <cols>
    <col min="1" max="2" width="28.7109375" customWidth="1"/>
    <col min="3" max="12" width="22.85546875" customWidth="1"/>
  </cols>
  <sheetData>
    <row r="1" spans="1:12" ht="9.9499999999999993" customHeight="1" x14ac:dyDescent="0.15"/>
    <row r="2" spans="1:12" ht="45" customHeight="1" x14ac:dyDescent="0.15">
      <c r="A2" s="27" t="s">
        <v>464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</row>
    <row r="3" spans="1:12" ht="30" customHeight="1" x14ac:dyDescent="0.15">
      <c r="L3" s="13" t="s">
        <v>18</v>
      </c>
    </row>
    <row r="4" spans="1:12" ht="30" customHeight="1" x14ac:dyDescent="0.15">
      <c r="A4" s="19" t="s">
        <v>17</v>
      </c>
      <c r="B4" s="19"/>
      <c r="C4" s="19"/>
      <c r="D4" s="19"/>
      <c r="E4" s="19"/>
      <c r="F4" s="19"/>
      <c r="G4" s="19"/>
      <c r="H4" s="19"/>
      <c r="I4" s="19"/>
      <c r="J4" s="19"/>
      <c r="K4" s="9" t="s">
        <v>19</v>
      </c>
      <c r="L4" s="13" t="s">
        <v>20</v>
      </c>
    </row>
    <row r="5" spans="1:12" ht="30" customHeight="1" x14ac:dyDescent="0.15">
      <c r="K5" s="9" t="s">
        <v>23</v>
      </c>
      <c r="L5" s="13" t="s">
        <v>24</v>
      </c>
    </row>
    <row r="6" spans="1:12" ht="30" customHeight="1" x14ac:dyDescent="0.15">
      <c r="K6" s="9" t="s">
        <v>27</v>
      </c>
      <c r="L6" s="13" t="s">
        <v>28</v>
      </c>
    </row>
    <row r="7" spans="1:12" ht="39.950000000000003" customHeight="1" x14ac:dyDescent="0.15">
      <c r="A7" s="3" t="s">
        <v>21</v>
      </c>
      <c r="B7" s="29" t="s">
        <v>22</v>
      </c>
      <c r="C7" s="29"/>
      <c r="D7" s="29"/>
      <c r="E7" s="29"/>
      <c r="F7" s="29"/>
      <c r="G7" s="29"/>
      <c r="H7" s="29"/>
      <c r="I7" s="29"/>
      <c r="J7" s="29"/>
      <c r="K7" s="9" t="s">
        <v>31</v>
      </c>
      <c r="L7" s="13" t="s">
        <v>32</v>
      </c>
    </row>
    <row r="8" spans="1:12" ht="30" customHeight="1" x14ac:dyDescent="0.15">
      <c r="A8" s="3" t="s">
        <v>29</v>
      </c>
      <c r="B8" s="29" t="s">
        <v>30</v>
      </c>
      <c r="C8" s="29"/>
      <c r="D8" s="29"/>
      <c r="E8" s="29"/>
      <c r="F8" s="29"/>
      <c r="G8" s="29"/>
      <c r="H8" s="29"/>
      <c r="I8" s="29"/>
      <c r="J8" s="29"/>
      <c r="K8" s="9"/>
      <c r="L8" s="13"/>
    </row>
    <row r="9" spans="1:12" ht="30" customHeight="1" x14ac:dyDescent="0.15">
      <c r="A9" s="3" t="s">
        <v>465</v>
      </c>
      <c r="B9" s="26" t="s">
        <v>466</v>
      </c>
      <c r="C9" s="26"/>
      <c r="D9" s="26"/>
      <c r="E9" s="26"/>
      <c r="F9" s="26"/>
      <c r="G9" s="26"/>
      <c r="H9" s="26"/>
      <c r="I9" s="26"/>
      <c r="J9" s="26"/>
      <c r="K9" s="9" t="s">
        <v>38</v>
      </c>
      <c r="L9" s="13" t="s">
        <v>39</v>
      </c>
    </row>
    <row r="10" spans="1:12" ht="9.9499999999999993" customHeight="1" x14ac:dyDescent="0.15"/>
    <row r="11" spans="1:12" ht="45" customHeight="1" x14ac:dyDescent="0.15">
      <c r="A11" s="30" t="s">
        <v>467</v>
      </c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</row>
    <row r="12" spans="1:12" ht="9.9499999999999993" customHeight="1" x14ac:dyDescent="0.15"/>
    <row r="13" spans="1:12" ht="45" customHeight="1" x14ac:dyDescent="0.15">
      <c r="A13" s="28" t="s">
        <v>41</v>
      </c>
      <c r="B13" s="28"/>
      <c r="C13" s="28" t="s">
        <v>42</v>
      </c>
      <c r="D13" s="28" t="s">
        <v>45</v>
      </c>
      <c r="E13" s="28"/>
      <c r="F13" s="28"/>
      <c r="G13" s="28"/>
    </row>
    <row r="14" spans="1:12" ht="45" customHeight="1" x14ac:dyDescent="0.15">
      <c r="A14" s="28"/>
      <c r="B14" s="31"/>
      <c r="C14" s="28"/>
      <c r="D14" s="13" t="s">
        <v>468</v>
      </c>
      <c r="E14" s="13" t="s">
        <v>469</v>
      </c>
      <c r="F14" s="13" t="s">
        <v>470</v>
      </c>
      <c r="G14" s="13" t="s">
        <v>49</v>
      </c>
    </row>
    <row r="15" spans="1:12" ht="20.100000000000001" customHeight="1" x14ac:dyDescent="0.15">
      <c r="A15" s="28" t="s">
        <v>369</v>
      </c>
      <c r="B15" s="28"/>
      <c r="C15" s="13" t="s">
        <v>471</v>
      </c>
      <c r="D15" s="13" t="s">
        <v>30</v>
      </c>
      <c r="E15" s="13" t="s">
        <v>472</v>
      </c>
      <c r="F15" s="13" t="s">
        <v>473</v>
      </c>
      <c r="G15" s="13" t="s">
        <v>474</v>
      </c>
    </row>
    <row r="16" spans="1:12" ht="39.950000000000003" customHeight="1" x14ac:dyDescent="0.15">
      <c r="A16" s="32" t="s">
        <v>475</v>
      </c>
      <c r="B16" s="32"/>
      <c r="C16" s="13" t="s">
        <v>476</v>
      </c>
      <c r="D16" s="6">
        <v>90897302.319999993</v>
      </c>
      <c r="E16" s="6">
        <v>0</v>
      </c>
      <c r="F16" s="6">
        <v>0</v>
      </c>
      <c r="G16" s="6">
        <v>0</v>
      </c>
    </row>
    <row r="17" spans="1:12" ht="39.950000000000003" customHeight="1" x14ac:dyDescent="0.15">
      <c r="A17" s="32" t="s">
        <v>477</v>
      </c>
      <c r="B17" s="32"/>
      <c r="C17" s="13" t="s">
        <v>478</v>
      </c>
      <c r="D17" s="6">
        <v>90897302.319999993</v>
      </c>
      <c r="E17" s="6">
        <v>0</v>
      </c>
      <c r="F17" s="6">
        <v>0</v>
      </c>
      <c r="G17" s="6">
        <v>0</v>
      </c>
    </row>
    <row r="18" spans="1:12" ht="60" customHeight="1" x14ac:dyDescent="0.15">
      <c r="A18" s="32" t="s">
        <v>479</v>
      </c>
      <c r="B18" s="32"/>
      <c r="C18" s="13" t="s">
        <v>480</v>
      </c>
      <c r="D18" s="6">
        <v>75502525.409999996</v>
      </c>
      <c r="E18" s="6">
        <v>69502525.409999996</v>
      </c>
      <c r="F18" s="6">
        <v>69502525.409999996</v>
      </c>
      <c r="G18" s="6">
        <v>0</v>
      </c>
    </row>
    <row r="19" spans="1:12" ht="39.950000000000003" customHeight="1" x14ac:dyDescent="0.15">
      <c r="A19" s="32" t="s">
        <v>481</v>
      </c>
      <c r="B19" s="32"/>
      <c r="C19" s="13" t="s">
        <v>482</v>
      </c>
      <c r="D19" s="6">
        <v>0</v>
      </c>
      <c r="E19" s="6">
        <v>0</v>
      </c>
      <c r="F19" s="6">
        <v>0</v>
      </c>
      <c r="G19" s="6">
        <v>0</v>
      </c>
    </row>
    <row r="20" spans="1:12" ht="39.950000000000003" customHeight="1" x14ac:dyDescent="0.15">
      <c r="A20" s="32" t="s">
        <v>483</v>
      </c>
      <c r="B20" s="32"/>
      <c r="C20" s="13" t="s">
        <v>484</v>
      </c>
      <c r="D20" s="6">
        <v>0</v>
      </c>
      <c r="E20" s="6">
        <v>0</v>
      </c>
      <c r="F20" s="6">
        <v>0</v>
      </c>
      <c r="G20" s="6">
        <v>0</v>
      </c>
    </row>
    <row r="21" spans="1:12" ht="50.1" customHeight="1" x14ac:dyDescent="0.15">
      <c r="A21" s="32" t="s">
        <v>485</v>
      </c>
      <c r="B21" s="32"/>
      <c r="C21" s="13" t="s">
        <v>486</v>
      </c>
      <c r="D21" s="6">
        <f>D16-D17+D18-D19+D20</f>
        <v>75502525.409999996</v>
      </c>
      <c r="E21" s="6">
        <f>E16-E17+E18-E19+E20</f>
        <v>69502525.409999996</v>
      </c>
      <c r="F21" s="6">
        <f>F16-F17+F18-F19+F20</f>
        <v>69502525.409999996</v>
      </c>
      <c r="G21" s="6">
        <f>G16-G17+G18-G19+G20</f>
        <v>0</v>
      </c>
    </row>
    <row r="22" spans="1:12" ht="9.9499999999999993" customHeight="1" x14ac:dyDescent="0.15"/>
    <row r="23" spans="1:12" ht="45" customHeight="1" x14ac:dyDescent="0.15">
      <c r="A23" s="30" t="s">
        <v>487</v>
      </c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</row>
    <row r="24" spans="1:12" ht="9.9499999999999993" customHeight="1" x14ac:dyDescent="0.15"/>
    <row r="25" spans="1:12" ht="45" customHeight="1" x14ac:dyDescent="0.15">
      <c r="A25" s="28" t="s">
        <v>41</v>
      </c>
      <c r="B25" s="28"/>
      <c r="C25" s="28" t="s">
        <v>42</v>
      </c>
      <c r="D25" s="28" t="s">
        <v>45</v>
      </c>
      <c r="E25" s="28"/>
      <c r="F25" s="28"/>
      <c r="G25" s="28"/>
    </row>
    <row r="26" spans="1:12" ht="45" customHeight="1" x14ac:dyDescent="0.15">
      <c r="A26" s="28"/>
      <c r="B26" s="31"/>
      <c r="C26" s="28"/>
      <c r="D26" s="13" t="s">
        <v>468</v>
      </c>
      <c r="E26" s="13" t="s">
        <v>469</v>
      </c>
      <c r="F26" s="13" t="s">
        <v>470</v>
      </c>
      <c r="G26" s="13" t="s">
        <v>49</v>
      </c>
    </row>
    <row r="27" spans="1:12" ht="20.100000000000001" customHeight="1" x14ac:dyDescent="0.15">
      <c r="A27" s="28" t="s">
        <v>369</v>
      </c>
      <c r="B27" s="28"/>
      <c r="C27" s="13" t="s">
        <v>471</v>
      </c>
      <c r="D27" s="13" t="s">
        <v>30</v>
      </c>
      <c r="E27" s="13" t="s">
        <v>472</v>
      </c>
      <c r="F27" s="13" t="s">
        <v>473</v>
      </c>
      <c r="G27" s="13" t="s">
        <v>474</v>
      </c>
    </row>
    <row r="28" spans="1:12" ht="80.099999999999994" customHeight="1" x14ac:dyDescent="0.15">
      <c r="A28" s="32" t="s">
        <v>488</v>
      </c>
      <c r="B28" s="32"/>
      <c r="C28" s="13" t="s">
        <v>476</v>
      </c>
      <c r="D28" s="6">
        <v>49721725.409999996</v>
      </c>
      <c r="E28" s="6">
        <v>49721725.409999996</v>
      </c>
      <c r="F28" s="6">
        <v>49721725.409999996</v>
      </c>
      <c r="G28" s="6">
        <v>0</v>
      </c>
    </row>
    <row r="29" spans="1:12" ht="39.950000000000003" customHeight="1" x14ac:dyDescent="0.15">
      <c r="A29" s="32" t="s">
        <v>489</v>
      </c>
      <c r="B29" s="32"/>
      <c r="C29" s="13" t="s">
        <v>478</v>
      </c>
      <c r="D29" s="6">
        <v>25780800</v>
      </c>
      <c r="E29" s="6">
        <v>19780800</v>
      </c>
      <c r="F29" s="6">
        <v>19780800</v>
      </c>
      <c r="G29" s="6">
        <v>0</v>
      </c>
    </row>
    <row r="30" spans="1:12" ht="80.099999999999994" customHeight="1" x14ac:dyDescent="0.15">
      <c r="A30" s="32" t="s">
        <v>490</v>
      </c>
      <c r="B30" s="32"/>
      <c r="C30" s="13" t="s">
        <v>491</v>
      </c>
      <c r="D30" s="6">
        <v>25780800</v>
      </c>
      <c r="E30" s="6">
        <v>19780800</v>
      </c>
      <c r="F30" s="6">
        <v>19780800</v>
      </c>
      <c r="G30" s="6">
        <v>0</v>
      </c>
    </row>
    <row r="31" spans="1:12" ht="80.099999999999994" customHeight="1" x14ac:dyDescent="0.15">
      <c r="A31" s="32" t="s">
        <v>492</v>
      </c>
      <c r="B31" s="32"/>
      <c r="C31" s="13" t="s">
        <v>493</v>
      </c>
      <c r="D31" s="6">
        <v>0</v>
      </c>
      <c r="E31" s="6">
        <v>0</v>
      </c>
      <c r="F31" s="6">
        <v>0</v>
      </c>
      <c r="G31" s="6">
        <v>0</v>
      </c>
    </row>
    <row r="32" spans="1:12" ht="99.95" customHeight="1" x14ac:dyDescent="0.15">
      <c r="A32" s="32" t="s">
        <v>494</v>
      </c>
      <c r="B32" s="32"/>
      <c r="C32" s="13" t="s">
        <v>495</v>
      </c>
      <c r="D32" s="6">
        <v>0</v>
      </c>
      <c r="E32" s="6">
        <v>0</v>
      </c>
      <c r="F32" s="6">
        <v>0</v>
      </c>
      <c r="G32" s="6">
        <v>0</v>
      </c>
    </row>
    <row r="33" spans="1:12" ht="39.950000000000003" customHeight="1" x14ac:dyDescent="0.15">
      <c r="A33" s="32" t="s">
        <v>496</v>
      </c>
      <c r="B33" s="32"/>
      <c r="C33" s="13" t="s">
        <v>497</v>
      </c>
      <c r="D33" s="6">
        <v>0</v>
      </c>
      <c r="E33" s="6">
        <v>0</v>
      </c>
      <c r="F33" s="6">
        <v>0</v>
      </c>
      <c r="G33" s="6">
        <v>0</v>
      </c>
    </row>
    <row r="34" spans="1:12" ht="60" customHeight="1" x14ac:dyDescent="0.15">
      <c r="A34" s="32" t="s">
        <v>498</v>
      </c>
      <c r="B34" s="32"/>
      <c r="C34" s="13" t="s">
        <v>499</v>
      </c>
      <c r="D34" s="6">
        <v>0</v>
      </c>
      <c r="E34" s="6">
        <v>0</v>
      </c>
      <c r="F34" s="6">
        <v>0</v>
      </c>
      <c r="G34" s="6">
        <v>0</v>
      </c>
    </row>
    <row r="35" spans="1:12" ht="60" customHeight="1" x14ac:dyDescent="0.15">
      <c r="A35" s="32" t="s">
        <v>500</v>
      </c>
      <c r="B35" s="32"/>
      <c r="C35" s="13" t="s">
        <v>501</v>
      </c>
      <c r="D35" s="6">
        <v>0</v>
      </c>
      <c r="E35" s="6">
        <v>0</v>
      </c>
      <c r="F35" s="6">
        <v>0</v>
      </c>
      <c r="G35" s="6">
        <v>0</v>
      </c>
    </row>
    <row r="36" spans="1:12" ht="60" customHeight="1" x14ac:dyDescent="0.15">
      <c r="A36" s="32" t="s">
        <v>502</v>
      </c>
      <c r="B36" s="32"/>
      <c r="C36" s="13" t="s">
        <v>503</v>
      </c>
      <c r="D36" s="6">
        <v>0</v>
      </c>
      <c r="E36" s="6">
        <v>0</v>
      </c>
      <c r="F36" s="6">
        <v>0</v>
      </c>
      <c r="G36" s="6">
        <v>0</v>
      </c>
    </row>
    <row r="37" spans="1:12" ht="50.1" customHeight="1" x14ac:dyDescent="0.15">
      <c r="A37" s="33" t="s">
        <v>504</v>
      </c>
      <c r="B37" s="33"/>
      <c r="C37" s="13" t="s">
        <v>486</v>
      </c>
      <c r="D37" s="6">
        <f>D28+D29</f>
        <v>75502525.409999996</v>
      </c>
      <c r="E37" s="6">
        <f>E28+E29</f>
        <v>69502525.409999996</v>
      </c>
      <c r="F37" s="6">
        <f>F28+F29</f>
        <v>69502525.409999996</v>
      </c>
      <c r="G37" s="6">
        <f>G28+G29</f>
        <v>0</v>
      </c>
    </row>
    <row r="38" spans="1:12" ht="9.9499999999999993" customHeight="1" x14ac:dyDescent="0.15"/>
    <row r="39" spans="1:12" ht="45" customHeight="1" x14ac:dyDescent="0.15">
      <c r="A39" s="30" t="s">
        <v>505</v>
      </c>
      <c r="B39" s="30"/>
      <c r="C39" s="30"/>
      <c r="D39" s="30"/>
      <c r="E39" s="30"/>
      <c r="F39" s="30"/>
      <c r="G39" s="30"/>
      <c r="H39" s="30"/>
      <c r="I39" s="30"/>
      <c r="J39" s="30"/>
      <c r="K39" s="30"/>
      <c r="L39" s="30"/>
    </row>
    <row r="40" spans="1:12" ht="45" customHeight="1" x14ac:dyDescent="0.15">
      <c r="A40" s="30" t="s">
        <v>506</v>
      </c>
      <c r="B40" s="30"/>
      <c r="C40" s="30"/>
      <c r="D40" s="30"/>
      <c r="E40" s="30"/>
      <c r="F40" s="30"/>
      <c r="G40" s="30"/>
      <c r="H40" s="30"/>
      <c r="I40" s="30"/>
      <c r="J40" s="30"/>
      <c r="K40" s="30"/>
      <c r="L40" s="30"/>
    </row>
    <row r="41" spans="1:12" ht="9.9499999999999993" customHeight="1" x14ac:dyDescent="0.15"/>
    <row r="42" spans="1:12" ht="45" customHeight="1" x14ac:dyDescent="0.15">
      <c r="A42" s="28" t="s">
        <v>507</v>
      </c>
      <c r="B42" s="28"/>
      <c r="C42" s="28" t="s">
        <v>42</v>
      </c>
      <c r="D42" s="28" t="s">
        <v>508</v>
      </c>
      <c r="E42" s="28"/>
      <c r="F42" s="28"/>
      <c r="G42" s="28" t="s">
        <v>509</v>
      </c>
      <c r="H42" s="28"/>
      <c r="I42" s="28"/>
      <c r="J42" s="28" t="s">
        <v>510</v>
      </c>
      <c r="K42" s="28"/>
      <c r="L42" s="28"/>
    </row>
    <row r="43" spans="1:12" ht="50.1" customHeight="1" x14ac:dyDescent="0.15">
      <c r="A43" s="28"/>
      <c r="B43" s="31"/>
      <c r="C43" s="28"/>
      <c r="D43" s="13" t="s">
        <v>468</v>
      </c>
      <c r="E43" s="13" t="s">
        <v>469</v>
      </c>
      <c r="F43" s="13" t="s">
        <v>470</v>
      </c>
      <c r="G43" s="13" t="s">
        <v>468</v>
      </c>
      <c r="H43" s="13" t="s">
        <v>469</v>
      </c>
      <c r="I43" s="13" t="s">
        <v>470</v>
      </c>
      <c r="J43" s="13" t="s">
        <v>468</v>
      </c>
      <c r="K43" s="13" t="s">
        <v>469</v>
      </c>
      <c r="L43" s="13" t="s">
        <v>470</v>
      </c>
    </row>
    <row r="44" spans="1:12" ht="20.100000000000001" customHeight="1" x14ac:dyDescent="0.15">
      <c r="A44" s="28" t="s">
        <v>369</v>
      </c>
      <c r="B44" s="28"/>
      <c r="C44" s="13" t="s">
        <v>471</v>
      </c>
      <c r="D44" s="13" t="s">
        <v>30</v>
      </c>
      <c r="E44" s="13" t="s">
        <v>472</v>
      </c>
      <c r="F44" s="13" t="s">
        <v>473</v>
      </c>
      <c r="G44" s="13" t="s">
        <v>474</v>
      </c>
      <c r="H44" s="13" t="s">
        <v>511</v>
      </c>
      <c r="I44" s="13" t="s">
        <v>512</v>
      </c>
      <c r="J44" s="13" t="s">
        <v>513</v>
      </c>
      <c r="K44" s="13" t="s">
        <v>514</v>
      </c>
      <c r="L44" s="13" t="s">
        <v>515</v>
      </c>
    </row>
    <row r="45" spans="1:12" ht="20.100000000000001" customHeight="1" x14ac:dyDescent="0.15">
      <c r="A45" s="32" t="s">
        <v>68</v>
      </c>
      <c r="B45" s="32"/>
      <c r="C45" s="13" t="s">
        <v>476</v>
      </c>
      <c r="D45" s="6">
        <v>253.99802955600001</v>
      </c>
      <c r="E45" s="6">
        <v>247.26</v>
      </c>
      <c r="F45" s="6">
        <v>247.26</v>
      </c>
      <c r="G45" s="6">
        <v>101500</v>
      </c>
      <c r="H45" s="6">
        <v>80000</v>
      </c>
      <c r="I45" s="6">
        <v>80000</v>
      </c>
      <c r="J45" s="6">
        <v>25780800</v>
      </c>
      <c r="K45" s="6">
        <v>19780800</v>
      </c>
      <c r="L45" s="6">
        <v>19780800</v>
      </c>
    </row>
    <row r="46" spans="1:12" ht="20.100000000000001" customHeight="1" x14ac:dyDescent="0.15">
      <c r="A46" s="33" t="s">
        <v>504</v>
      </c>
      <c r="B46" s="33"/>
      <c r="C46" s="13" t="s">
        <v>486</v>
      </c>
      <c r="D46" s="13" t="s">
        <v>53</v>
      </c>
      <c r="E46" s="13" t="s">
        <v>53</v>
      </c>
      <c r="F46" s="13" t="s">
        <v>53</v>
      </c>
      <c r="G46" s="13" t="s">
        <v>53</v>
      </c>
      <c r="H46" s="13" t="s">
        <v>53</v>
      </c>
      <c r="I46" s="13" t="s">
        <v>53</v>
      </c>
      <c r="J46" s="6">
        <f>SUM(J45:J45)</f>
        <v>25780800</v>
      </c>
      <c r="K46" s="6">
        <f>SUM(K45:K45)</f>
        <v>19780800</v>
      </c>
      <c r="L46" s="6">
        <f>SUM(L45:L45)</f>
        <v>19780800</v>
      </c>
    </row>
    <row r="47" spans="1:12" ht="9.9499999999999993" customHeight="1" x14ac:dyDescent="0.15"/>
    <row r="48" spans="1:12" ht="45" customHeight="1" x14ac:dyDescent="0.15">
      <c r="A48" s="30" t="s">
        <v>516</v>
      </c>
      <c r="B48" s="30"/>
      <c r="C48" s="30"/>
      <c r="D48" s="30"/>
      <c r="E48" s="30"/>
      <c r="F48" s="30"/>
      <c r="G48" s="30"/>
      <c r="H48" s="30"/>
      <c r="I48" s="30"/>
      <c r="J48" s="30"/>
      <c r="K48" s="30"/>
      <c r="L48" s="30"/>
    </row>
    <row r="49" spans="1:12" ht="9.9499999999999993" customHeight="1" x14ac:dyDescent="0.15"/>
    <row r="50" spans="1:12" ht="45" customHeight="1" x14ac:dyDescent="0.15">
      <c r="A50" s="28" t="s">
        <v>507</v>
      </c>
      <c r="B50" s="28"/>
      <c r="C50" s="28" t="s">
        <v>42</v>
      </c>
      <c r="D50" s="28" t="s">
        <v>508</v>
      </c>
      <c r="E50" s="28"/>
      <c r="F50" s="28"/>
      <c r="G50" s="28" t="s">
        <v>509</v>
      </c>
      <c r="H50" s="28"/>
      <c r="I50" s="28"/>
      <c r="J50" s="28" t="s">
        <v>510</v>
      </c>
      <c r="K50" s="28"/>
      <c r="L50" s="28"/>
    </row>
    <row r="51" spans="1:12" ht="50.1" customHeight="1" x14ac:dyDescent="0.15">
      <c r="A51" s="28"/>
      <c r="B51" s="31"/>
      <c r="C51" s="28"/>
      <c r="D51" s="13" t="s">
        <v>468</v>
      </c>
      <c r="E51" s="13" t="s">
        <v>469</v>
      </c>
      <c r="F51" s="13" t="s">
        <v>470</v>
      </c>
      <c r="G51" s="13" t="s">
        <v>468</v>
      </c>
      <c r="H51" s="13" t="s">
        <v>469</v>
      </c>
      <c r="I51" s="13" t="s">
        <v>470</v>
      </c>
      <c r="J51" s="13" t="s">
        <v>468</v>
      </c>
      <c r="K51" s="13" t="s">
        <v>469</v>
      </c>
      <c r="L51" s="13" t="s">
        <v>470</v>
      </c>
    </row>
    <row r="52" spans="1:12" ht="20.100000000000001" customHeight="1" x14ac:dyDescent="0.15">
      <c r="A52" s="28" t="s">
        <v>369</v>
      </c>
      <c r="B52" s="28"/>
      <c r="C52" s="13" t="s">
        <v>471</v>
      </c>
      <c r="D52" s="13" t="s">
        <v>30</v>
      </c>
      <c r="E52" s="13" t="s">
        <v>472</v>
      </c>
      <c r="F52" s="13" t="s">
        <v>473</v>
      </c>
      <c r="G52" s="13" t="s">
        <v>474</v>
      </c>
      <c r="H52" s="13" t="s">
        <v>511</v>
      </c>
      <c r="I52" s="13" t="s">
        <v>512</v>
      </c>
      <c r="J52" s="13" t="s">
        <v>513</v>
      </c>
      <c r="K52" s="13" t="s">
        <v>514</v>
      </c>
      <c r="L52" s="13" t="s">
        <v>515</v>
      </c>
    </row>
    <row r="53" spans="1:12" ht="20.100000000000001" customHeight="1" x14ac:dyDescent="0.15">
      <c r="A53" s="28" t="s">
        <v>53</v>
      </c>
      <c r="B53" s="28"/>
      <c r="C53" s="13" t="s">
        <v>53</v>
      </c>
      <c r="D53" s="13" t="s">
        <v>53</v>
      </c>
      <c r="E53" s="13" t="s">
        <v>53</v>
      </c>
      <c r="F53" s="13" t="s">
        <v>53</v>
      </c>
      <c r="G53" s="13" t="s">
        <v>53</v>
      </c>
      <c r="H53" s="13" t="s">
        <v>53</v>
      </c>
      <c r="I53" s="13" t="s">
        <v>53</v>
      </c>
      <c r="J53" s="13" t="s">
        <v>53</v>
      </c>
      <c r="K53" s="13" t="s">
        <v>53</v>
      </c>
      <c r="L53" s="13" t="s">
        <v>53</v>
      </c>
    </row>
    <row r="54" spans="1:12" ht="9.9499999999999993" customHeight="1" x14ac:dyDescent="0.15"/>
    <row r="55" spans="1:12" ht="45" customHeight="1" x14ac:dyDescent="0.15">
      <c r="A55" s="30" t="s">
        <v>517</v>
      </c>
      <c r="B55" s="30"/>
      <c r="C55" s="30"/>
      <c r="D55" s="30"/>
      <c r="E55" s="30"/>
      <c r="F55" s="30"/>
      <c r="G55" s="30"/>
      <c r="H55" s="30"/>
      <c r="I55" s="30"/>
      <c r="J55" s="30"/>
      <c r="K55" s="30"/>
      <c r="L55" s="30"/>
    </row>
    <row r="56" spans="1:12" ht="9.9499999999999993" customHeight="1" x14ac:dyDescent="0.15"/>
    <row r="57" spans="1:12" ht="45" customHeight="1" x14ac:dyDescent="0.15">
      <c r="A57" s="28" t="s">
        <v>518</v>
      </c>
      <c r="B57" s="28"/>
      <c r="C57" s="28" t="s">
        <v>42</v>
      </c>
      <c r="D57" s="28" t="s">
        <v>519</v>
      </c>
      <c r="E57" s="28"/>
      <c r="F57" s="28"/>
      <c r="G57" s="28" t="s">
        <v>520</v>
      </c>
      <c r="H57" s="28"/>
      <c r="I57" s="28"/>
      <c r="J57" s="28" t="s">
        <v>510</v>
      </c>
      <c r="K57" s="28"/>
      <c r="L57" s="28"/>
    </row>
    <row r="58" spans="1:12" ht="50.1" customHeight="1" x14ac:dyDescent="0.15">
      <c r="A58" s="28"/>
      <c r="B58" s="31"/>
      <c r="C58" s="28"/>
      <c r="D58" s="13" t="s">
        <v>468</v>
      </c>
      <c r="E58" s="13" t="s">
        <v>469</v>
      </c>
      <c r="F58" s="13" t="s">
        <v>470</v>
      </c>
      <c r="G58" s="13" t="s">
        <v>468</v>
      </c>
      <c r="H58" s="13" t="s">
        <v>469</v>
      </c>
      <c r="I58" s="13" t="s">
        <v>470</v>
      </c>
      <c r="J58" s="13" t="s">
        <v>468</v>
      </c>
      <c r="K58" s="13" t="s">
        <v>469</v>
      </c>
      <c r="L58" s="13" t="s">
        <v>470</v>
      </c>
    </row>
    <row r="59" spans="1:12" ht="20.100000000000001" customHeight="1" x14ac:dyDescent="0.15">
      <c r="A59" s="28" t="s">
        <v>369</v>
      </c>
      <c r="B59" s="28"/>
      <c r="C59" s="13" t="s">
        <v>471</v>
      </c>
      <c r="D59" s="13" t="s">
        <v>30</v>
      </c>
      <c r="E59" s="13" t="s">
        <v>472</v>
      </c>
      <c r="F59" s="13" t="s">
        <v>473</v>
      </c>
      <c r="G59" s="13" t="s">
        <v>474</v>
      </c>
      <c r="H59" s="13" t="s">
        <v>511</v>
      </c>
      <c r="I59" s="13" t="s">
        <v>512</v>
      </c>
      <c r="J59" s="13" t="s">
        <v>513</v>
      </c>
      <c r="K59" s="13" t="s">
        <v>514</v>
      </c>
      <c r="L59" s="13" t="s">
        <v>515</v>
      </c>
    </row>
    <row r="60" spans="1:12" ht="20.100000000000001" customHeight="1" x14ac:dyDescent="0.15">
      <c r="A60" s="28" t="s">
        <v>53</v>
      </c>
      <c r="B60" s="28"/>
      <c r="C60" s="13" t="s">
        <v>53</v>
      </c>
      <c r="D60" s="13" t="s">
        <v>53</v>
      </c>
      <c r="E60" s="13" t="s">
        <v>53</v>
      </c>
      <c r="F60" s="13" t="s">
        <v>53</v>
      </c>
      <c r="G60" s="13" t="s">
        <v>53</v>
      </c>
      <c r="H60" s="13" t="s">
        <v>53</v>
      </c>
      <c r="I60" s="13" t="s">
        <v>53</v>
      </c>
      <c r="J60" s="13" t="s">
        <v>53</v>
      </c>
      <c r="K60" s="13" t="s">
        <v>53</v>
      </c>
      <c r="L60" s="13" t="s">
        <v>53</v>
      </c>
    </row>
    <row r="61" spans="1:12" ht="9.9499999999999993" customHeight="1" x14ac:dyDescent="0.15"/>
    <row r="62" spans="1:12" ht="45" customHeight="1" x14ac:dyDescent="0.15">
      <c r="A62" s="30" t="s">
        <v>521</v>
      </c>
      <c r="B62" s="30"/>
      <c r="C62" s="30"/>
      <c r="D62" s="30"/>
      <c r="E62" s="30"/>
      <c r="F62" s="30"/>
      <c r="G62" s="30"/>
      <c r="H62" s="30"/>
      <c r="I62" s="30"/>
      <c r="J62" s="30"/>
      <c r="K62" s="30"/>
      <c r="L62" s="30"/>
    </row>
    <row r="63" spans="1:12" ht="9.9499999999999993" customHeight="1" x14ac:dyDescent="0.15"/>
    <row r="64" spans="1:12" ht="45" customHeight="1" x14ac:dyDescent="0.15">
      <c r="A64" s="28" t="s">
        <v>41</v>
      </c>
      <c r="B64" s="28"/>
      <c r="C64" s="28" t="s">
        <v>42</v>
      </c>
      <c r="D64" s="28" t="s">
        <v>45</v>
      </c>
      <c r="E64" s="28"/>
      <c r="F64" s="28"/>
    </row>
    <row r="65" spans="1:12" ht="45" customHeight="1" x14ac:dyDescent="0.15">
      <c r="A65" s="28"/>
      <c r="B65" s="31"/>
      <c r="C65" s="28"/>
      <c r="D65" s="13" t="s">
        <v>468</v>
      </c>
      <c r="E65" s="13" t="s">
        <v>469</v>
      </c>
      <c r="F65" s="13" t="s">
        <v>470</v>
      </c>
    </row>
    <row r="66" spans="1:12" ht="20.100000000000001" customHeight="1" x14ac:dyDescent="0.15">
      <c r="A66" s="28" t="s">
        <v>369</v>
      </c>
      <c r="B66" s="28"/>
      <c r="C66" s="13" t="s">
        <v>471</v>
      </c>
      <c r="D66" s="13" t="s">
        <v>30</v>
      </c>
      <c r="E66" s="13" t="s">
        <v>472</v>
      </c>
      <c r="F66" s="13" t="s">
        <v>473</v>
      </c>
    </row>
    <row r="67" spans="1:12" ht="20.100000000000001" customHeight="1" x14ac:dyDescent="0.15">
      <c r="A67" s="28" t="s">
        <v>53</v>
      </c>
      <c r="B67" s="28"/>
      <c r="C67" s="13" t="s">
        <v>53</v>
      </c>
      <c r="D67" s="13" t="s">
        <v>53</v>
      </c>
      <c r="E67" s="13" t="s">
        <v>53</v>
      </c>
      <c r="F67" s="13" t="s">
        <v>53</v>
      </c>
    </row>
    <row r="68" spans="1:12" ht="9.9499999999999993" customHeight="1" x14ac:dyDescent="0.15"/>
    <row r="69" spans="1:12" ht="45" customHeight="1" x14ac:dyDescent="0.15">
      <c r="A69" s="30" t="s">
        <v>522</v>
      </c>
      <c r="B69" s="30"/>
      <c r="C69" s="30"/>
      <c r="D69" s="30"/>
      <c r="E69" s="30"/>
      <c r="F69" s="30"/>
      <c r="G69" s="30"/>
      <c r="H69" s="30"/>
      <c r="I69" s="30"/>
      <c r="J69" s="30"/>
      <c r="K69" s="30"/>
      <c r="L69" s="30"/>
    </row>
    <row r="70" spans="1:12" ht="9.9499999999999993" customHeight="1" x14ac:dyDescent="0.15"/>
    <row r="71" spans="1:12" ht="45" customHeight="1" x14ac:dyDescent="0.15">
      <c r="A71" s="28" t="s">
        <v>41</v>
      </c>
      <c r="B71" s="28"/>
      <c r="C71" s="28" t="s">
        <v>42</v>
      </c>
      <c r="D71" s="28" t="s">
        <v>45</v>
      </c>
      <c r="E71" s="28"/>
      <c r="F71" s="28"/>
    </row>
    <row r="72" spans="1:12" ht="45" customHeight="1" x14ac:dyDescent="0.15">
      <c r="A72" s="28"/>
      <c r="B72" s="31"/>
      <c r="C72" s="28"/>
      <c r="D72" s="13" t="s">
        <v>468</v>
      </c>
      <c r="E72" s="13" t="s">
        <v>469</v>
      </c>
      <c r="F72" s="13" t="s">
        <v>470</v>
      </c>
    </row>
    <row r="73" spans="1:12" ht="20.100000000000001" customHeight="1" x14ac:dyDescent="0.15">
      <c r="A73" s="28" t="s">
        <v>369</v>
      </c>
      <c r="B73" s="28"/>
      <c r="C73" s="13" t="s">
        <v>471</v>
      </c>
      <c r="D73" s="13" t="s">
        <v>30</v>
      </c>
      <c r="E73" s="13" t="s">
        <v>472</v>
      </c>
      <c r="F73" s="13" t="s">
        <v>473</v>
      </c>
    </row>
    <row r="74" spans="1:12" ht="20.100000000000001" customHeight="1" x14ac:dyDescent="0.15">
      <c r="A74" s="28" t="s">
        <v>53</v>
      </c>
      <c r="B74" s="28"/>
      <c r="C74" s="13" t="s">
        <v>53</v>
      </c>
      <c r="D74" s="13" t="s">
        <v>53</v>
      </c>
      <c r="E74" s="13" t="s">
        <v>53</v>
      </c>
      <c r="F74" s="13" t="s">
        <v>53</v>
      </c>
    </row>
    <row r="75" spans="1:12" ht="9.9499999999999993" customHeight="1" x14ac:dyDescent="0.15"/>
    <row r="76" spans="1:12" ht="45" customHeight="1" x14ac:dyDescent="0.15">
      <c r="A76" s="30" t="s">
        <v>523</v>
      </c>
      <c r="B76" s="30"/>
      <c r="C76" s="30"/>
      <c r="D76" s="30"/>
      <c r="E76" s="30"/>
      <c r="F76" s="30"/>
      <c r="G76" s="30"/>
      <c r="H76" s="30"/>
      <c r="I76" s="30"/>
      <c r="J76" s="30"/>
      <c r="K76" s="30"/>
      <c r="L76" s="30"/>
    </row>
    <row r="77" spans="1:12" ht="9.9499999999999993" customHeight="1" x14ac:dyDescent="0.15"/>
    <row r="78" spans="1:12" ht="45" customHeight="1" x14ac:dyDescent="0.15">
      <c r="A78" s="28" t="s">
        <v>518</v>
      </c>
      <c r="B78" s="28"/>
      <c r="C78" s="28" t="s">
        <v>42</v>
      </c>
      <c r="D78" s="28" t="s">
        <v>519</v>
      </c>
      <c r="E78" s="28"/>
      <c r="F78" s="28"/>
      <c r="G78" s="28" t="s">
        <v>520</v>
      </c>
      <c r="H78" s="28"/>
      <c r="I78" s="28"/>
      <c r="J78" s="28" t="s">
        <v>510</v>
      </c>
      <c r="K78" s="28"/>
      <c r="L78" s="28"/>
    </row>
    <row r="79" spans="1:12" ht="50.1" customHeight="1" x14ac:dyDescent="0.15">
      <c r="A79" s="28"/>
      <c r="B79" s="31"/>
      <c r="C79" s="28"/>
      <c r="D79" s="13" t="s">
        <v>468</v>
      </c>
      <c r="E79" s="13" t="s">
        <v>469</v>
      </c>
      <c r="F79" s="13" t="s">
        <v>470</v>
      </c>
      <c r="G79" s="13" t="s">
        <v>468</v>
      </c>
      <c r="H79" s="13" t="s">
        <v>469</v>
      </c>
      <c r="I79" s="13" t="s">
        <v>470</v>
      </c>
      <c r="J79" s="13" t="s">
        <v>468</v>
      </c>
      <c r="K79" s="13" t="s">
        <v>469</v>
      </c>
      <c r="L79" s="13" t="s">
        <v>470</v>
      </c>
    </row>
    <row r="80" spans="1:12" ht="20.100000000000001" customHeight="1" x14ac:dyDescent="0.15">
      <c r="A80" s="28" t="s">
        <v>369</v>
      </c>
      <c r="B80" s="28"/>
      <c r="C80" s="13" t="s">
        <v>471</v>
      </c>
      <c r="D80" s="13" t="s">
        <v>30</v>
      </c>
      <c r="E80" s="13" t="s">
        <v>472</v>
      </c>
      <c r="F80" s="13" t="s">
        <v>473</v>
      </c>
      <c r="G80" s="13" t="s">
        <v>474</v>
      </c>
      <c r="H80" s="13" t="s">
        <v>511</v>
      </c>
      <c r="I80" s="13" t="s">
        <v>512</v>
      </c>
      <c r="J80" s="13" t="s">
        <v>513</v>
      </c>
      <c r="K80" s="13" t="s">
        <v>514</v>
      </c>
      <c r="L80" s="13" t="s">
        <v>515</v>
      </c>
    </row>
    <row r="81" spans="1:12" ht="20.100000000000001" customHeight="1" x14ac:dyDescent="0.15">
      <c r="A81" s="28" t="s">
        <v>53</v>
      </c>
      <c r="B81" s="28"/>
      <c r="C81" s="13" t="s">
        <v>53</v>
      </c>
      <c r="D81" s="13" t="s">
        <v>53</v>
      </c>
      <c r="E81" s="13" t="s">
        <v>53</v>
      </c>
      <c r="F81" s="13" t="s">
        <v>53</v>
      </c>
      <c r="G81" s="13" t="s">
        <v>53</v>
      </c>
      <c r="H81" s="13" t="s">
        <v>53</v>
      </c>
      <c r="I81" s="13" t="s">
        <v>53</v>
      </c>
      <c r="J81" s="13" t="s">
        <v>53</v>
      </c>
      <c r="K81" s="13" t="s">
        <v>53</v>
      </c>
      <c r="L81" s="13" t="s">
        <v>53</v>
      </c>
    </row>
    <row r="82" spans="1:12" ht="9.9499999999999993" customHeight="1" x14ac:dyDescent="0.15"/>
    <row r="83" spans="1:12" ht="45" customHeight="1" x14ac:dyDescent="0.15">
      <c r="A83" s="30" t="s">
        <v>524</v>
      </c>
      <c r="B83" s="30"/>
      <c r="C83" s="30"/>
      <c r="D83" s="30"/>
      <c r="E83" s="30"/>
      <c r="F83" s="30"/>
      <c r="G83" s="30"/>
      <c r="H83" s="30"/>
      <c r="I83" s="30"/>
      <c r="J83" s="30"/>
      <c r="K83" s="30"/>
      <c r="L83" s="30"/>
    </row>
    <row r="84" spans="1:12" ht="9.9499999999999993" customHeight="1" x14ac:dyDescent="0.15"/>
    <row r="85" spans="1:12" ht="45" customHeight="1" x14ac:dyDescent="0.15">
      <c r="A85" s="28" t="s">
        <v>41</v>
      </c>
      <c r="B85" s="28"/>
      <c r="C85" s="28" t="s">
        <v>42</v>
      </c>
      <c r="D85" s="28" t="s">
        <v>45</v>
      </c>
      <c r="E85" s="28"/>
      <c r="F85" s="28"/>
    </row>
    <row r="86" spans="1:12" ht="45" customHeight="1" x14ac:dyDescent="0.15">
      <c r="A86" s="28"/>
      <c r="B86" s="31"/>
      <c r="C86" s="28"/>
      <c r="D86" s="13" t="s">
        <v>468</v>
      </c>
      <c r="E86" s="13" t="s">
        <v>469</v>
      </c>
      <c r="F86" s="13" t="s">
        <v>470</v>
      </c>
    </row>
    <row r="87" spans="1:12" ht="20.100000000000001" customHeight="1" x14ac:dyDescent="0.15">
      <c r="A87" s="28" t="s">
        <v>369</v>
      </c>
      <c r="B87" s="28"/>
      <c r="C87" s="13" t="s">
        <v>471</v>
      </c>
      <c r="D87" s="13" t="s">
        <v>30</v>
      </c>
      <c r="E87" s="13" t="s">
        <v>472</v>
      </c>
      <c r="F87" s="13" t="s">
        <v>473</v>
      </c>
    </row>
  </sheetData>
  <sheetProtection password="8113" sheet="1" objects="1" scenarios="1"/>
  <mergeCells count="82">
    <mergeCell ref="A87:B87"/>
    <mergeCell ref="A80:B80"/>
    <mergeCell ref="A81:B81"/>
    <mergeCell ref="A83:L83"/>
    <mergeCell ref="A85:B86"/>
    <mergeCell ref="C85:C86"/>
    <mergeCell ref="D85:F85"/>
    <mergeCell ref="A73:B73"/>
    <mergeCell ref="A74:B74"/>
    <mergeCell ref="A76:L76"/>
    <mergeCell ref="A78:B79"/>
    <mergeCell ref="C78:C79"/>
    <mergeCell ref="D78:F78"/>
    <mergeCell ref="G78:I78"/>
    <mergeCell ref="J78:L78"/>
    <mergeCell ref="A66:B66"/>
    <mergeCell ref="A67:B67"/>
    <mergeCell ref="A69:L69"/>
    <mergeCell ref="A71:B72"/>
    <mergeCell ref="C71:C72"/>
    <mergeCell ref="D71:F71"/>
    <mergeCell ref="A59:B59"/>
    <mergeCell ref="A60:B60"/>
    <mergeCell ref="A62:L62"/>
    <mergeCell ref="A64:B65"/>
    <mergeCell ref="C64:C65"/>
    <mergeCell ref="D64:F64"/>
    <mergeCell ref="A52:B52"/>
    <mergeCell ref="A53:B53"/>
    <mergeCell ref="A55:L55"/>
    <mergeCell ref="A57:B58"/>
    <mergeCell ref="C57:C58"/>
    <mergeCell ref="D57:F57"/>
    <mergeCell ref="G57:I57"/>
    <mergeCell ref="J57:L57"/>
    <mergeCell ref="A44:B44"/>
    <mergeCell ref="A45:B45"/>
    <mergeCell ref="A46:B46"/>
    <mergeCell ref="A48:L48"/>
    <mergeCell ref="A50:B51"/>
    <mergeCell ref="C50:C51"/>
    <mergeCell ref="D50:F50"/>
    <mergeCell ref="G50:I50"/>
    <mergeCell ref="J50:L50"/>
    <mergeCell ref="A37:B37"/>
    <mergeCell ref="A39:L39"/>
    <mergeCell ref="A40:L40"/>
    <mergeCell ref="A42:B43"/>
    <mergeCell ref="C42:C43"/>
    <mergeCell ref="D42:F42"/>
    <mergeCell ref="G42:I42"/>
    <mergeCell ref="J42:L42"/>
    <mergeCell ref="A32:B32"/>
    <mergeCell ref="A33:B33"/>
    <mergeCell ref="A34:B34"/>
    <mergeCell ref="A35:B35"/>
    <mergeCell ref="A36:B36"/>
    <mergeCell ref="A27:B27"/>
    <mergeCell ref="A28:B28"/>
    <mergeCell ref="A29:B29"/>
    <mergeCell ref="A30:B30"/>
    <mergeCell ref="A31:B31"/>
    <mergeCell ref="A21:B21"/>
    <mergeCell ref="A23:L23"/>
    <mergeCell ref="A25:B26"/>
    <mergeCell ref="C25:C26"/>
    <mergeCell ref="D25:G25"/>
    <mergeCell ref="A16:B16"/>
    <mergeCell ref="A17:B17"/>
    <mergeCell ref="A18:B18"/>
    <mergeCell ref="A19:B19"/>
    <mergeCell ref="A20:B20"/>
    <mergeCell ref="A11:L11"/>
    <mergeCell ref="A13:B14"/>
    <mergeCell ref="C13:C14"/>
    <mergeCell ref="D13:G13"/>
    <mergeCell ref="A15:B15"/>
    <mergeCell ref="A2:L2"/>
    <mergeCell ref="A4:J4"/>
    <mergeCell ref="B7:J7"/>
    <mergeCell ref="B8:J8"/>
    <mergeCell ref="B9:J9"/>
  </mergeCells>
  <phoneticPr fontId="0" type="noConversion"/>
  <pageMargins left="0.4" right="0.4" top="0.4" bottom="0.4" header="0.1" footer="0.1"/>
  <pageSetup paperSize="9" fitToHeight="0" orientation="landscape" verticalDpi="0"/>
  <headerFooter>
    <oddHeader>&amp;R&amp;L&amp;"Verdana,Полужирный"&amp;K000000&amp;R&amp;"Verdana,Полужирный"&amp;K00-014Подготовлено в ЭС РАМЗЭС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L71"/>
  <sheetViews>
    <sheetView workbookViewId="0"/>
  </sheetViews>
  <sheetFormatPr defaultRowHeight="10.5" x14ac:dyDescent="0.15"/>
  <cols>
    <col min="1" max="2" width="22.85546875" customWidth="1"/>
    <col min="3" max="12" width="17.140625" customWidth="1"/>
  </cols>
  <sheetData>
    <row r="1" spans="1:12" ht="9.9499999999999993" customHeight="1" x14ac:dyDescent="0.15"/>
    <row r="2" spans="1:12" ht="45" customHeight="1" x14ac:dyDescent="0.15">
      <c r="A2" s="27" t="s">
        <v>525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</row>
    <row r="3" spans="1:12" ht="30" customHeight="1" x14ac:dyDescent="0.15">
      <c r="L3" s="13" t="s">
        <v>18</v>
      </c>
    </row>
    <row r="4" spans="1:12" ht="30" customHeight="1" x14ac:dyDescent="0.15">
      <c r="A4" s="19" t="s">
        <v>17</v>
      </c>
      <c r="B4" s="19"/>
      <c r="C4" s="19"/>
      <c r="D4" s="19"/>
      <c r="E4" s="19"/>
      <c r="F4" s="19"/>
      <c r="G4" s="19"/>
      <c r="H4" s="19"/>
      <c r="I4" s="19"/>
      <c r="J4" s="19"/>
      <c r="K4" s="9" t="s">
        <v>19</v>
      </c>
      <c r="L4" s="13" t="s">
        <v>20</v>
      </c>
    </row>
    <row r="5" spans="1:12" ht="30" customHeight="1" x14ac:dyDescent="0.15">
      <c r="K5" s="9" t="s">
        <v>23</v>
      </c>
      <c r="L5" s="13" t="s">
        <v>24</v>
      </c>
    </row>
    <row r="6" spans="1:12" ht="30" customHeight="1" x14ac:dyDescent="0.15">
      <c r="K6" s="9" t="s">
        <v>27</v>
      </c>
      <c r="L6" s="13" t="s">
        <v>28</v>
      </c>
    </row>
    <row r="7" spans="1:12" ht="39.950000000000003" customHeight="1" x14ac:dyDescent="0.15">
      <c r="A7" s="3" t="s">
        <v>21</v>
      </c>
      <c r="B7" s="29" t="s">
        <v>22</v>
      </c>
      <c r="C7" s="29"/>
      <c r="D7" s="29"/>
      <c r="E7" s="29"/>
      <c r="F7" s="29"/>
      <c r="G7" s="29"/>
      <c r="H7" s="29"/>
      <c r="I7" s="29"/>
      <c r="J7" s="29"/>
      <c r="K7" s="9" t="s">
        <v>31</v>
      </c>
      <c r="L7" s="13" t="s">
        <v>32</v>
      </c>
    </row>
    <row r="8" spans="1:12" ht="30" customHeight="1" x14ac:dyDescent="0.15">
      <c r="A8" s="3" t="s">
        <v>29</v>
      </c>
      <c r="B8" s="29" t="s">
        <v>30</v>
      </c>
      <c r="C8" s="29"/>
      <c r="D8" s="29"/>
      <c r="E8" s="29"/>
      <c r="F8" s="29"/>
      <c r="G8" s="29"/>
      <c r="H8" s="29"/>
      <c r="I8" s="29"/>
      <c r="J8" s="29"/>
      <c r="K8" s="9"/>
      <c r="L8" s="13"/>
    </row>
    <row r="9" spans="1:12" ht="30" customHeight="1" x14ac:dyDescent="0.15">
      <c r="A9" s="3" t="s">
        <v>465</v>
      </c>
      <c r="B9" s="26" t="s">
        <v>466</v>
      </c>
      <c r="C9" s="26"/>
      <c r="D9" s="26"/>
      <c r="E9" s="26"/>
      <c r="F9" s="26"/>
      <c r="G9" s="26"/>
      <c r="H9" s="26"/>
      <c r="I9" s="26"/>
      <c r="J9" s="26"/>
      <c r="K9" s="9" t="s">
        <v>38</v>
      </c>
      <c r="L9" s="13" t="s">
        <v>39</v>
      </c>
    </row>
    <row r="10" spans="1:12" ht="9.9499999999999993" customHeight="1" x14ac:dyDescent="0.15"/>
    <row r="11" spans="1:12" ht="45" customHeight="1" x14ac:dyDescent="0.15">
      <c r="A11" s="30" t="s">
        <v>526</v>
      </c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</row>
    <row r="12" spans="1:12" ht="9.9499999999999993" customHeight="1" x14ac:dyDescent="0.15"/>
    <row r="13" spans="1:12" ht="45" customHeight="1" x14ac:dyDescent="0.15">
      <c r="A13" s="28" t="s">
        <v>41</v>
      </c>
      <c r="B13" s="28"/>
      <c r="C13" s="28" t="s">
        <v>42</v>
      </c>
      <c r="D13" s="28" t="s">
        <v>45</v>
      </c>
      <c r="E13" s="28"/>
      <c r="F13" s="28"/>
    </row>
    <row r="14" spans="1:12" ht="45" customHeight="1" x14ac:dyDescent="0.15">
      <c r="A14" s="28"/>
      <c r="B14" s="31"/>
      <c r="C14" s="28"/>
      <c r="D14" s="13" t="s">
        <v>468</v>
      </c>
      <c r="E14" s="13" t="s">
        <v>469</v>
      </c>
      <c r="F14" s="13" t="s">
        <v>470</v>
      </c>
    </row>
    <row r="15" spans="1:12" ht="20.100000000000001" customHeight="1" x14ac:dyDescent="0.15">
      <c r="A15" s="28" t="s">
        <v>369</v>
      </c>
      <c r="B15" s="28"/>
      <c r="C15" s="13" t="s">
        <v>471</v>
      </c>
      <c r="D15" s="13" t="s">
        <v>30</v>
      </c>
      <c r="E15" s="13" t="s">
        <v>472</v>
      </c>
      <c r="F15" s="13" t="s">
        <v>473</v>
      </c>
    </row>
    <row r="16" spans="1:12" ht="39.950000000000003" customHeight="1" x14ac:dyDescent="0.15">
      <c r="A16" s="32" t="s">
        <v>475</v>
      </c>
      <c r="B16" s="32"/>
      <c r="C16" s="13" t="s">
        <v>476</v>
      </c>
      <c r="D16" s="6">
        <v>0</v>
      </c>
      <c r="E16" s="6">
        <v>0</v>
      </c>
      <c r="F16" s="6">
        <v>0</v>
      </c>
    </row>
    <row r="17" spans="1:12" ht="39.950000000000003" customHeight="1" x14ac:dyDescent="0.15">
      <c r="A17" s="32" t="s">
        <v>477</v>
      </c>
      <c r="B17" s="32"/>
      <c r="C17" s="13" t="s">
        <v>478</v>
      </c>
      <c r="D17" s="6">
        <v>0</v>
      </c>
      <c r="E17" s="6">
        <v>0</v>
      </c>
      <c r="F17" s="6">
        <v>0</v>
      </c>
    </row>
    <row r="18" spans="1:12" ht="39.950000000000003" customHeight="1" x14ac:dyDescent="0.15">
      <c r="A18" s="32" t="s">
        <v>527</v>
      </c>
      <c r="B18" s="32"/>
      <c r="C18" s="13" t="s">
        <v>480</v>
      </c>
      <c r="D18" s="6">
        <v>53974.8</v>
      </c>
      <c r="E18" s="6">
        <v>0</v>
      </c>
      <c r="F18" s="6">
        <v>0</v>
      </c>
    </row>
    <row r="19" spans="1:12" ht="39.950000000000003" customHeight="1" x14ac:dyDescent="0.15">
      <c r="A19" s="32" t="s">
        <v>481</v>
      </c>
      <c r="B19" s="32"/>
      <c r="C19" s="13" t="s">
        <v>482</v>
      </c>
      <c r="D19" s="6">
        <v>0</v>
      </c>
      <c r="E19" s="6">
        <v>0</v>
      </c>
      <c r="F19" s="6">
        <v>0</v>
      </c>
    </row>
    <row r="20" spans="1:12" ht="39.950000000000003" customHeight="1" x14ac:dyDescent="0.15">
      <c r="A20" s="32" t="s">
        <v>483</v>
      </c>
      <c r="B20" s="32"/>
      <c r="C20" s="13" t="s">
        <v>484</v>
      </c>
      <c r="D20" s="6">
        <v>0</v>
      </c>
      <c r="E20" s="6">
        <v>0</v>
      </c>
      <c r="F20" s="6">
        <v>0</v>
      </c>
    </row>
    <row r="21" spans="1:12" ht="50.1" customHeight="1" x14ac:dyDescent="0.15">
      <c r="A21" s="32" t="s">
        <v>528</v>
      </c>
      <c r="B21" s="32"/>
      <c r="C21" s="13" t="s">
        <v>486</v>
      </c>
      <c r="D21" s="6">
        <f>D16-D17+D18-D19+D20</f>
        <v>53974.8</v>
      </c>
      <c r="E21" s="6">
        <f>E16-E17+E18-E19+E20</f>
        <v>0</v>
      </c>
      <c r="F21" s="6">
        <f>F16-F17+F18-F19+F20</f>
        <v>0</v>
      </c>
    </row>
    <row r="22" spans="1:12" ht="9.9499999999999993" customHeight="1" x14ac:dyDescent="0.15"/>
    <row r="23" spans="1:12" ht="45" customHeight="1" x14ac:dyDescent="0.15">
      <c r="A23" s="30" t="s">
        <v>529</v>
      </c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</row>
    <row r="24" spans="1:12" ht="9.9499999999999993" customHeight="1" x14ac:dyDescent="0.15"/>
    <row r="25" spans="1:12" ht="45" customHeight="1" x14ac:dyDescent="0.15">
      <c r="A25" s="28" t="s">
        <v>41</v>
      </c>
      <c r="B25" s="28"/>
      <c r="C25" s="28" t="s">
        <v>42</v>
      </c>
      <c r="D25" s="28" t="s">
        <v>45</v>
      </c>
      <c r="E25" s="28"/>
      <c r="F25" s="28"/>
    </row>
    <row r="26" spans="1:12" ht="45" customHeight="1" x14ac:dyDescent="0.15">
      <c r="A26" s="28"/>
      <c r="B26" s="31"/>
      <c r="C26" s="28"/>
      <c r="D26" s="13" t="s">
        <v>468</v>
      </c>
      <c r="E26" s="13" t="s">
        <v>469</v>
      </c>
      <c r="F26" s="13" t="s">
        <v>470</v>
      </c>
    </row>
    <row r="27" spans="1:12" ht="20.100000000000001" customHeight="1" x14ac:dyDescent="0.15">
      <c r="A27" s="28" t="s">
        <v>369</v>
      </c>
      <c r="B27" s="28"/>
      <c r="C27" s="13" t="s">
        <v>471</v>
      </c>
      <c r="D27" s="13" t="s">
        <v>30</v>
      </c>
      <c r="E27" s="13" t="s">
        <v>472</v>
      </c>
      <c r="F27" s="13" t="s">
        <v>473</v>
      </c>
    </row>
    <row r="28" spans="1:12" ht="140.1" customHeight="1" x14ac:dyDescent="0.15">
      <c r="A28" s="32" t="s">
        <v>530</v>
      </c>
      <c r="B28" s="32"/>
      <c r="C28" s="13" t="s">
        <v>476</v>
      </c>
      <c r="D28" s="6">
        <v>20294.349999999999</v>
      </c>
      <c r="E28" s="6">
        <v>0</v>
      </c>
      <c r="F28" s="6">
        <v>0</v>
      </c>
    </row>
    <row r="29" spans="1:12" ht="120" customHeight="1" x14ac:dyDescent="0.15">
      <c r="A29" s="32" t="s">
        <v>531</v>
      </c>
      <c r="B29" s="32"/>
      <c r="C29" s="13" t="s">
        <v>478</v>
      </c>
      <c r="D29" s="6">
        <v>33680.449999999997</v>
      </c>
      <c r="E29" s="6">
        <v>0</v>
      </c>
      <c r="F29" s="6">
        <v>0</v>
      </c>
    </row>
    <row r="30" spans="1:12" ht="39.950000000000003" customHeight="1" x14ac:dyDescent="0.15">
      <c r="A30" s="32" t="s">
        <v>532</v>
      </c>
      <c r="B30" s="32"/>
      <c r="C30" s="13" t="s">
        <v>480</v>
      </c>
      <c r="D30" s="6">
        <v>0</v>
      </c>
      <c r="E30" s="6">
        <v>0</v>
      </c>
      <c r="F30" s="6">
        <v>0</v>
      </c>
    </row>
    <row r="31" spans="1:12" ht="39.950000000000003" customHeight="1" x14ac:dyDescent="0.15">
      <c r="A31" s="32" t="s">
        <v>533</v>
      </c>
      <c r="B31" s="32"/>
      <c r="C31" s="13" t="s">
        <v>482</v>
      </c>
      <c r="D31" s="6">
        <v>0</v>
      </c>
      <c r="E31" s="6">
        <v>0</v>
      </c>
      <c r="F31" s="6">
        <v>0</v>
      </c>
    </row>
    <row r="32" spans="1:12" ht="39.950000000000003" customHeight="1" x14ac:dyDescent="0.15">
      <c r="A32" s="32" t="s">
        <v>534</v>
      </c>
      <c r="B32" s="32"/>
      <c r="C32" s="13" t="s">
        <v>484</v>
      </c>
      <c r="D32" s="6">
        <v>0</v>
      </c>
      <c r="E32" s="6">
        <v>0</v>
      </c>
      <c r="F32" s="6">
        <v>0</v>
      </c>
    </row>
    <row r="33" spans="1:12" ht="39.950000000000003" customHeight="1" x14ac:dyDescent="0.15">
      <c r="A33" s="32" t="s">
        <v>535</v>
      </c>
      <c r="B33" s="32"/>
      <c r="C33" s="13" t="s">
        <v>536</v>
      </c>
      <c r="D33" s="6">
        <v>0</v>
      </c>
      <c r="E33" s="6">
        <v>0</v>
      </c>
      <c r="F33" s="6">
        <v>0</v>
      </c>
    </row>
    <row r="34" spans="1:12" ht="50.1" customHeight="1" x14ac:dyDescent="0.15">
      <c r="A34" s="33" t="s">
        <v>504</v>
      </c>
      <c r="B34" s="33"/>
      <c r="C34" s="13" t="s">
        <v>486</v>
      </c>
      <c r="D34" s="6">
        <f>SUM(D28:D33)</f>
        <v>53974.799999999996</v>
      </c>
      <c r="E34" s="6">
        <f>SUM(E28:E33)</f>
        <v>0</v>
      </c>
      <c r="F34" s="6">
        <f>SUM(F28:F33)</f>
        <v>0</v>
      </c>
    </row>
    <row r="35" spans="1:12" ht="9.9499999999999993" customHeight="1" x14ac:dyDescent="0.15"/>
    <row r="36" spans="1:12" ht="45" customHeight="1" x14ac:dyDescent="0.15">
      <c r="A36" s="30" t="s">
        <v>537</v>
      </c>
      <c r="B36" s="30"/>
      <c r="C36" s="30"/>
      <c r="D36" s="30"/>
      <c r="E36" s="30"/>
      <c r="F36" s="30"/>
      <c r="G36" s="30"/>
      <c r="H36" s="30"/>
      <c r="I36" s="30"/>
      <c r="J36" s="30"/>
      <c r="K36" s="30"/>
      <c r="L36" s="30"/>
    </row>
    <row r="37" spans="1:12" ht="9.9499999999999993" customHeight="1" x14ac:dyDescent="0.15"/>
    <row r="38" spans="1:12" ht="45" customHeight="1" x14ac:dyDescent="0.15">
      <c r="A38" s="28" t="s">
        <v>41</v>
      </c>
      <c r="B38" s="28"/>
      <c r="C38" s="28" t="s">
        <v>42</v>
      </c>
      <c r="D38" s="28" t="s">
        <v>468</v>
      </c>
      <c r="E38" s="28"/>
      <c r="F38" s="28"/>
      <c r="G38" s="28" t="s">
        <v>469</v>
      </c>
      <c r="H38" s="28"/>
      <c r="I38" s="28"/>
      <c r="J38" s="28" t="s">
        <v>470</v>
      </c>
      <c r="K38" s="28"/>
      <c r="L38" s="28"/>
    </row>
    <row r="39" spans="1:12" ht="50.1" customHeight="1" x14ac:dyDescent="0.15">
      <c r="A39" s="28"/>
      <c r="B39" s="31"/>
      <c r="C39" s="28"/>
      <c r="D39" s="13" t="s">
        <v>538</v>
      </c>
      <c r="E39" s="13" t="s">
        <v>539</v>
      </c>
      <c r="F39" s="13" t="s">
        <v>540</v>
      </c>
      <c r="G39" s="13" t="s">
        <v>538</v>
      </c>
      <c r="H39" s="13" t="s">
        <v>539</v>
      </c>
      <c r="I39" s="13" t="s">
        <v>540</v>
      </c>
      <c r="J39" s="13" t="s">
        <v>538</v>
      </c>
      <c r="K39" s="13" t="s">
        <v>539</v>
      </c>
      <c r="L39" s="13" t="s">
        <v>540</v>
      </c>
    </row>
    <row r="40" spans="1:12" ht="20.100000000000001" customHeight="1" x14ac:dyDescent="0.15">
      <c r="A40" s="28" t="s">
        <v>369</v>
      </c>
      <c r="B40" s="28"/>
      <c r="C40" s="13" t="s">
        <v>471</v>
      </c>
      <c r="D40" s="13" t="s">
        <v>30</v>
      </c>
      <c r="E40" s="13" t="s">
        <v>472</v>
      </c>
      <c r="F40" s="13" t="s">
        <v>473</v>
      </c>
      <c r="G40" s="13" t="s">
        <v>474</v>
      </c>
      <c r="H40" s="13" t="s">
        <v>511</v>
      </c>
      <c r="I40" s="13" t="s">
        <v>512</v>
      </c>
      <c r="J40" s="13" t="s">
        <v>513</v>
      </c>
      <c r="K40" s="13" t="s">
        <v>514</v>
      </c>
      <c r="L40" s="13" t="s">
        <v>515</v>
      </c>
    </row>
    <row r="41" spans="1:12" ht="39.950000000000003" customHeight="1" x14ac:dyDescent="0.15">
      <c r="A41" s="32" t="s">
        <v>541</v>
      </c>
      <c r="B41" s="32"/>
      <c r="C41" s="13" t="s">
        <v>51</v>
      </c>
      <c r="D41" s="6">
        <v>20294.349999999999</v>
      </c>
      <c r="E41" s="6">
        <v>1</v>
      </c>
      <c r="F41" s="6">
        <v>20294.349999999999</v>
      </c>
      <c r="G41" s="6">
        <v>0</v>
      </c>
      <c r="H41" s="6">
        <v>0</v>
      </c>
      <c r="I41" s="6">
        <v>0</v>
      </c>
      <c r="J41" s="6">
        <v>0</v>
      </c>
      <c r="K41" s="6">
        <v>0</v>
      </c>
      <c r="L41" s="6">
        <v>0</v>
      </c>
    </row>
    <row r="42" spans="1:12" ht="20.100000000000001" customHeight="1" x14ac:dyDescent="0.15">
      <c r="A42" s="33" t="s">
        <v>504</v>
      </c>
      <c r="B42" s="33"/>
      <c r="C42" s="13" t="s">
        <v>486</v>
      </c>
      <c r="D42" s="13" t="s">
        <v>53</v>
      </c>
      <c r="E42" s="13" t="s">
        <v>53</v>
      </c>
      <c r="F42" s="6">
        <f>SUM(F41:F41)</f>
        <v>20294.349999999999</v>
      </c>
      <c r="G42" s="13" t="s">
        <v>53</v>
      </c>
      <c r="H42" s="13" t="s">
        <v>53</v>
      </c>
      <c r="I42" s="6">
        <f>SUM(I41:I41)</f>
        <v>0</v>
      </c>
      <c r="J42" s="13" t="s">
        <v>53</v>
      </c>
      <c r="K42" s="13" t="s">
        <v>53</v>
      </c>
      <c r="L42" s="6">
        <f>SUM(L41:L41)</f>
        <v>0</v>
      </c>
    </row>
    <row r="43" spans="1:12" ht="9.9499999999999993" customHeight="1" x14ac:dyDescent="0.15"/>
    <row r="44" spans="1:12" ht="45" customHeight="1" x14ac:dyDescent="0.15">
      <c r="A44" s="30" t="s">
        <v>542</v>
      </c>
      <c r="B44" s="30"/>
      <c r="C44" s="30"/>
      <c r="D44" s="30"/>
      <c r="E44" s="30"/>
      <c r="F44" s="30"/>
      <c r="G44" s="30"/>
      <c r="H44" s="30"/>
      <c r="I44" s="30"/>
      <c r="J44" s="30"/>
      <c r="K44" s="30"/>
      <c r="L44" s="30"/>
    </row>
    <row r="45" spans="1:12" ht="9.9499999999999993" customHeight="1" x14ac:dyDescent="0.15"/>
    <row r="46" spans="1:12" ht="45" customHeight="1" x14ac:dyDescent="0.15">
      <c r="A46" s="28" t="s">
        <v>41</v>
      </c>
      <c r="B46" s="28"/>
      <c r="C46" s="28" t="s">
        <v>42</v>
      </c>
      <c r="D46" s="28" t="s">
        <v>468</v>
      </c>
      <c r="E46" s="28"/>
      <c r="F46" s="28"/>
      <c r="G46" s="28" t="s">
        <v>469</v>
      </c>
      <c r="H46" s="28"/>
      <c r="I46" s="28"/>
      <c r="J46" s="28" t="s">
        <v>470</v>
      </c>
      <c r="K46" s="28"/>
      <c r="L46" s="28"/>
    </row>
    <row r="47" spans="1:12" ht="50.1" customHeight="1" x14ac:dyDescent="0.15">
      <c r="A47" s="28"/>
      <c r="B47" s="31"/>
      <c r="C47" s="28"/>
      <c r="D47" s="13" t="s">
        <v>538</v>
      </c>
      <c r="E47" s="13" t="s">
        <v>539</v>
      </c>
      <c r="F47" s="13" t="s">
        <v>540</v>
      </c>
      <c r="G47" s="13" t="s">
        <v>538</v>
      </c>
      <c r="H47" s="13" t="s">
        <v>539</v>
      </c>
      <c r="I47" s="13" t="s">
        <v>540</v>
      </c>
      <c r="J47" s="13" t="s">
        <v>538</v>
      </c>
      <c r="K47" s="13" t="s">
        <v>539</v>
      </c>
      <c r="L47" s="13" t="s">
        <v>540</v>
      </c>
    </row>
    <row r="48" spans="1:12" ht="20.100000000000001" customHeight="1" x14ac:dyDescent="0.15">
      <c r="A48" s="28" t="s">
        <v>369</v>
      </c>
      <c r="B48" s="28"/>
      <c r="C48" s="13" t="s">
        <v>471</v>
      </c>
      <c r="D48" s="13" t="s">
        <v>30</v>
      </c>
      <c r="E48" s="13" t="s">
        <v>472</v>
      </c>
      <c r="F48" s="13" t="s">
        <v>473</v>
      </c>
      <c r="G48" s="13" t="s">
        <v>474</v>
      </c>
      <c r="H48" s="13" t="s">
        <v>511</v>
      </c>
      <c r="I48" s="13" t="s">
        <v>512</v>
      </c>
      <c r="J48" s="13" t="s">
        <v>513</v>
      </c>
      <c r="K48" s="13" t="s">
        <v>514</v>
      </c>
      <c r="L48" s="13" t="s">
        <v>515</v>
      </c>
    </row>
    <row r="49" spans="1:12" ht="60" customHeight="1" x14ac:dyDescent="0.15">
      <c r="A49" s="32" t="s">
        <v>543</v>
      </c>
      <c r="B49" s="32"/>
      <c r="C49" s="13" t="s">
        <v>51</v>
      </c>
      <c r="D49" s="6">
        <v>33680.449999999997</v>
      </c>
      <c r="E49" s="6">
        <v>1</v>
      </c>
      <c r="F49" s="6">
        <v>33680.449999999997</v>
      </c>
      <c r="G49" s="6">
        <v>0</v>
      </c>
      <c r="H49" s="6">
        <v>0</v>
      </c>
      <c r="I49" s="6">
        <v>0</v>
      </c>
      <c r="J49" s="6">
        <v>0</v>
      </c>
      <c r="K49" s="6">
        <v>0</v>
      </c>
      <c r="L49" s="6">
        <v>0</v>
      </c>
    </row>
    <row r="50" spans="1:12" ht="20.100000000000001" customHeight="1" x14ac:dyDescent="0.15">
      <c r="A50" s="33" t="s">
        <v>504</v>
      </c>
      <c r="B50" s="33"/>
      <c r="C50" s="13" t="s">
        <v>486</v>
      </c>
      <c r="D50" s="13" t="s">
        <v>53</v>
      </c>
      <c r="E50" s="13" t="s">
        <v>53</v>
      </c>
      <c r="F50" s="6">
        <f>SUM(F49:F49)</f>
        <v>33680.449999999997</v>
      </c>
      <c r="G50" s="13" t="s">
        <v>53</v>
      </c>
      <c r="H50" s="13" t="s">
        <v>53</v>
      </c>
      <c r="I50" s="6">
        <f>SUM(I49:I49)</f>
        <v>0</v>
      </c>
      <c r="J50" s="13" t="s">
        <v>53</v>
      </c>
      <c r="K50" s="13" t="s">
        <v>53</v>
      </c>
      <c r="L50" s="6">
        <f>SUM(L49:L49)</f>
        <v>0</v>
      </c>
    </row>
    <row r="51" spans="1:12" ht="9.9499999999999993" customHeight="1" x14ac:dyDescent="0.15"/>
    <row r="52" spans="1:12" ht="45" customHeight="1" x14ac:dyDescent="0.15">
      <c r="A52" s="30" t="s">
        <v>544</v>
      </c>
      <c r="B52" s="30"/>
      <c r="C52" s="30"/>
      <c r="D52" s="30"/>
      <c r="E52" s="30"/>
      <c r="F52" s="30"/>
      <c r="G52" s="30"/>
      <c r="H52" s="30"/>
      <c r="I52" s="30"/>
      <c r="J52" s="30"/>
      <c r="K52" s="30"/>
      <c r="L52" s="30"/>
    </row>
    <row r="53" spans="1:12" ht="9.9499999999999993" customHeight="1" x14ac:dyDescent="0.15"/>
    <row r="54" spans="1:12" ht="45" customHeight="1" x14ac:dyDescent="0.15">
      <c r="A54" s="28" t="s">
        <v>41</v>
      </c>
      <c r="B54" s="28"/>
      <c r="C54" s="28" t="s">
        <v>42</v>
      </c>
      <c r="D54" s="28" t="s">
        <v>468</v>
      </c>
      <c r="E54" s="28"/>
      <c r="F54" s="28"/>
      <c r="G54" s="28" t="s">
        <v>469</v>
      </c>
      <c r="H54" s="28"/>
      <c r="I54" s="28"/>
      <c r="J54" s="28" t="s">
        <v>470</v>
      </c>
      <c r="K54" s="28"/>
      <c r="L54" s="28"/>
    </row>
    <row r="55" spans="1:12" ht="50.1" customHeight="1" x14ac:dyDescent="0.15">
      <c r="A55" s="28"/>
      <c r="B55" s="31"/>
      <c r="C55" s="28"/>
      <c r="D55" s="13" t="s">
        <v>538</v>
      </c>
      <c r="E55" s="13" t="s">
        <v>539</v>
      </c>
      <c r="F55" s="13" t="s">
        <v>540</v>
      </c>
      <c r="G55" s="13" t="s">
        <v>538</v>
      </c>
      <c r="H55" s="13" t="s">
        <v>539</v>
      </c>
      <c r="I55" s="13" t="s">
        <v>540</v>
      </c>
      <c r="J55" s="13" t="s">
        <v>538</v>
      </c>
      <c r="K55" s="13" t="s">
        <v>539</v>
      </c>
      <c r="L55" s="13" t="s">
        <v>540</v>
      </c>
    </row>
    <row r="56" spans="1:12" ht="20.100000000000001" customHeight="1" x14ac:dyDescent="0.15">
      <c r="A56" s="28" t="s">
        <v>369</v>
      </c>
      <c r="B56" s="28"/>
      <c r="C56" s="13" t="s">
        <v>471</v>
      </c>
      <c r="D56" s="13" t="s">
        <v>30</v>
      </c>
      <c r="E56" s="13" t="s">
        <v>472</v>
      </c>
      <c r="F56" s="13" t="s">
        <v>473</v>
      </c>
      <c r="G56" s="13" t="s">
        <v>474</v>
      </c>
      <c r="H56" s="13" t="s">
        <v>511</v>
      </c>
      <c r="I56" s="13" t="s">
        <v>512</v>
      </c>
      <c r="J56" s="13" t="s">
        <v>513</v>
      </c>
      <c r="K56" s="13" t="s">
        <v>514</v>
      </c>
      <c r="L56" s="13" t="s">
        <v>515</v>
      </c>
    </row>
    <row r="57" spans="1:12" ht="20.100000000000001" customHeight="1" x14ac:dyDescent="0.15">
      <c r="A57" s="28" t="s">
        <v>53</v>
      </c>
      <c r="B57" s="28"/>
      <c r="C57" s="13" t="s">
        <v>53</v>
      </c>
      <c r="D57" s="13" t="s">
        <v>53</v>
      </c>
      <c r="E57" s="13" t="s">
        <v>53</v>
      </c>
      <c r="F57" s="13" t="s">
        <v>53</v>
      </c>
      <c r="G57" s="13" t="s">
        <v>53</v>
      </c>
      <c r="H57" s="13" t="s">
        <v>53</v>
      </c>
      <c r="I57" s="13" t="s">
        <v>53</v>
      </c>
      <c r="J57" s="13" t="s">
        <v>53</v>
      </c>
      <c r="K57" s="13" t="s">
        <v>53</v>
      </c>
      <c r="L57" s="13" t="s">
        <v>53</v>
      </c>
    </row>
    <row r="58" spans="1:12" ht="9.9499999999999993" customHeight="1" x14ac:dyDescent="0.15"/>
    <row r="59" spans="1:12" ht="45" customHeight="1" x14ac:dyDescent="0.15">
      <c r="A59" s="30" t="s">
        <v>545</v>
      </c>
      <c r="B59" s="30"/>
      <c r="C59" s="30"/>
      <c r="D59" s="30"/>
      <c r="E59" s="30"/>
      <c r="F59" s="30"/>
      <c r="G59" s="30"/>
      <c r="H59" s="30"/>
      <c r="I59" s="30"/>
      <c r="J59" s="30"/>
      <c r="K59" s="30"/>
      <c r="L59" s="30"/>
    </row>
    <row r="60" spans="1:12" ht="9.9499999999999993" customHeight="1" x14ac:dyDescent="0.15"/>
    <row r="61" spans="1:12" ht="45" customHeight="1" x14ac:dyDescent="0.15">
      <c r="A61" s="28" t="s">
        <v>41</v>
      </c>
      <c r="B61" s="28"/>
      <c r="C61" s="28" t="s">
        <v>42</v>
      </c>
      <c r="D61" s="28" t="s">
        <v>468</v>
      </c>
      <c r="E61" s="28"/>
      <c r="F61" s="28"/>
      <c r="G61" s="28" t="s">
        <v>469</v>
      </c>
      <c r="H61" s="28"/>
      <c r="I61" s="28"/>
      <c r="J61" s="28" t="s">
        <v>470</v>
      </c>
      <c r="K61" s="28"/>
      <c r="L61" s="28"/>
    </row>
    <row r="62" spans="1:12" ht="50.1" customHeight="1" x14ac:dyDescent="0.15">
      <c r="A62" s="28"/>
      <c r="B62" s="31"/>
      <c r="C62" s="28"/>
      <c r="D62" s="13" t="s">
        <v>538</v>
      </c>
      <c r="E62" s="13" t="s">
        <v>539</v>
      </c>
      <c r="F62" s="13" t="s">
        <v>540</v>
      </c>
      <c r="G62" s="13" t="s">
        <v>538</v>
      </c>
      <c r="H62" s="13" t="s">
        <v>539</v>
      </c>
      <c r="I62" s="13" t="s">
        <v>540</v>
      </c>
      <c r="J62" s="13" t="s">
        <v>538</v>
      </c>
      <c r="K62" s="13" t="s">
        <v>539</v>
      </c>
      <c r="L62" s="13" t="s">
        <v>540</v>
      </c>
    </row>
    <row r="63" spans="1:12" ht="20.100000000000001" customHeight="1" x14ac:dyDescent="0.15">
      <c r="A63" s="28" t="s">
        <v>369</v>
      </c>
      <c r="B63" s="28"/>
      <c r="C63" s="13" t="s">
        <v>471</v>
      </c>
      <c r="D63" s="13" t="s">
        <v>30</v>
      </c>
      <c r="E63" s="13" t="s">
        <v>472</v>
      </c>
      <c r="F63" s="13" t="s">
        <v>473</v>
      </c>
      <c r="G63" s="13" t="s">
        <v>474</v>
      </c>
      <c r="H63" s="13" t="s">
        <v>511</v>
      </c>
      <c r="I63" s="13" t="s">
        <v>512</v>
      </c>
      <c r="J63" s="13" t="s">
        <v>513</v>
      </c>
      <c r="K63" s="13" t="s">
        <v>514</v>
      </c>
      <c r="L63" s="13" t="s">
        <v>515</v>
      </c>
    </row>
    <row r="64" spans="1:12" ht="20.100000000000001" customHeight="1" x14ac:dyDescent="0.15">
      <c r="A64" s="28" t="s">
        <v>53</v>
      </c>
      <c r="B64" s="28"/>
      <c r="C64" s="13" t="s">
        <v>53</v>
      </c>
      <c r="D64" s="13" t="s">
        <v>53</v>
      </c>
      <c r="E64" s="13" t="s">
        <v>53</v>
      </c>
      <c r="F64" s="13" t="s">
        <v>53</v>
      </c>
      <c r="G64" s="13" t="s">
        <v>53</v>
      </c>
      <c r="H64" s="13" t="s">
        <v>53</v>
      </c>
      <c r="I64" s="13" t="s">
        <v>53</v>
      </c>
      <c r="J64" s="13" t="s">
        <v>53</v>
      </c>
      <c r="K64" s="13" t="s">
        <v>53</v>
      </c>
      <c r="L64" s="13" t="s">
        <v>53</v>
      </c>
    </row>
    <row r="65" spans="1:12" ht="9.9499999999999993" customHeight="1" x14ac:dyDescent="0.15"/>
    <row r="66" spans="1:12" ht="45" customHeight="1" x14ac:dyDescent="0.15">
      <c r="A66" s="30" t="s">
        <v>546</v>
      </c>
      <c r="B66" s="30"/>
      <c r="C66" s="30"/>
      <c r="D66" s="30"/>
      <c r="E66" s="30"/>
      <c r="F66" s="30"/>
      <c r="G66" s="30"/>
      <c r="H66" s="30"/>
      <c r="I66" s="30"/>
      <c r="J66" s="30"/>
      <c r="K66" s="30"/>
      <c r="L66" s="30"/>
    </row>
    <row r="67" spans="1:12" ht="9.9499999999999993" customHeight="1" x14ac:dyDescent="0.15"/>
    <row r="68" spans="1:12" ht="45" customHeight="1" x14ac:dyDescent="0.15">
      <c r="A68" s="28" t="s">
        <v>41</v>
      </c>
      <c r="B68" s="28"/>
      <c r="C68" s="28" t="s">
        <v>42</v>
      </c>
      <c r="D68" s="28" t="s">
        <v>468</v>
      </c>
      <c r="E68" s="28"/>
      <c r="F68" s="28"/>
      <c r="G68" s="28" t="s">
        <v>469</v>
      </c>
      <c r="H68" s="28"/>
      <c r="I68" s="28"/>
      <c r="J68" s="28" t="s">
        <v>470</v>
      </c>
      <c r="K68" s="28"/>
      <c r="L68" s="28"/>
    </row>
    <row r="69" spans="1:12" ht="50.1" customHeight="1" x14ac:dyDescent="0.15">
      <c r="A69" s="28"/>
      <c r="B69" s="31"/>
      <c r="C69" s="28"/>
      <c r="D69" s="13" t="s">
        <v>538</v>
      </c>
      <c r="E69" s="13" t="s">
        <v>539</v>
      </c>
      <c r="F69" s="13" t="s">
        <v>540</v>
      </c>
      <c r="G69" s="13" t="s">
        <v>538</v>
      </c>
      <c r="H69" s="13" t="s">
        <v>539</v>
      </c>
      <c r="I69" s="13" t="s">
        <v>540</v>
      </c>
      <c r="J69" s="13" t="s">
        <v>538</v>
      </c>
      <c r="K69" s="13" t="s">
        <v>539</v>
      </c>
      <c r="L69" s="13" t="s">
        <v>540</v>
      </c>
    </row>
    <row r="70" spans="1:12" ht="20.100000000000001" customHeight="1" x14ac:dyDescent="0.15">
      <c r="A70" s="28" t="s">
        <v>369</v>
      </c>
      <c r="B70" s="28"/>
      <c r="C70" s="13" t="s">
        <v>471</v>
      </c>
      <c r="D70" s="13" t="s">
        <v>30</v>
      </c>
      <c r="E70" s="13" t="s">
        <v>472</v>
      </c>
      <c r="F70" s="13" t="s">
        <v>473</v>
      </c>
      <c r="G70" s="13" t="s">
        <v>474</v>
      </c>
      <c r="H70" s="13" t="s">
        <v>511</v>
      </c>
      <c r="I70" s="13" t="s">
        <v>512</v>
      </c>
      <c r="J70" s="13" t="s">
        <v>513</v>
      </c>
      <c r="K70" s="13" t="s">
        <v>514</v>
      </c>
      <c r="L70" s="13" t="s">
        <v>515</v>
      </c>
    </row>
    <row r="71" spans="1:12" ht="20.100000000000001" customHeight="1" x14ac:dyDescent="0.15">
      <c r="A71" s="28" t="s">
        <v>53</v>
      </c>
      <c r="B71" s="28"/>
      <c r="C71" s="13" t="s">
        <v>53</v>
      </c>
      <c r="D71" s="13" t="s">
        <v>53</v>
      </c>
      <c r="E71" s="13" t="s">
        <v>53</v>
      </c>
      <c r="F71" s="13" t="s">
        <v>53</v>
      </c>
      <c r="G71" s="13" t="s">
        <v>53</v>
      </c>
      <c r="H71" s="13" t="s">
        <v>53</v>
      </c>
      <c r="I71" s="13" t="s">
        <v>53</v>
      </c>
      <c r="J71" s="13" t="s">
        <v>53</v>
      </c>
      <c r="K71" s="13" t="s">
        <v>53</v>
      </c>
      <c r="L71" s="13" t="s">
        <v>53</v>
      </c>
    </row>
  </sheetData>
  <sheetProtection password="8113" sheet="1" objects="1" scenarios="1"/>
  <mergeCells count="70">
    <mergeCell ref="A70:B70"/>
    <mergeCell ref="A71:B71"/>
    <mergeCell ref="A63:B63"/>
    <mergeCell ref="A64:B64"/>
    <mergeCell ref="A66:L66"/>
    <mergeCell ref="A68:B69"/>
    <mergeCell ref="C68:C69"/>
    <mergeCell ref="D68:F68"/>
    <mergeCell ref="G68:I68"/>
    <mergeCell ref="J68:L68"/>
    <mergeCell ref="A56:B56"/>
    <mergeCell ref="A57:B57"/>
    <mergeCell ref="A59:L59"/>
    <mergeCell ref="A61:B62"/>
    <mergeCell ref="C61:C62"/>
    <mergeCell ref="D61:F61"/>
    <mergeCell ref="G61:I61"/>
    <mergeCell ref="J61:L61"/>
    <mergeCell ref="A48:B48"/>
    <mergeCell ref="A49:B49"/>
    <mergeCell ref="A50:B50"/>
    <mergeCell ref="A52:L52"/>
    <mergeCell ref="A54:B55"/>
    <mergeCell ref="C54:C55"/>
    <mergeCell ref="D54:F54"/>
    <mergeCell ref="G54:I54"/>
    <mergeCell ref="J54:L54"/>
    <mergeCell ref="A40:B40"/>
    <mergeCell ref="A41:B41"/>
    <mergeCell ref="A42:B42"/>
    <mergeCell ref="A44:L44"/>
    <mergeCell ref="A46:B47"/>
    <mergeCell ref="C46:C47"/>
    <mergeCell ref="D46:F46"/>
    <mergeCell ref="G46:I46"/>
    <mergeCell ref="J46:L46"/>
    <mergeCell ref="A32:B32"/>
    <mergeCell ref="A33:B33"/>
    <mergeCell ref="A34:B34"/>
    <mergeCell ref="A36:L36"/>
    <mergeCell ref="A38:B39"/>
    <mergeCell ref="C38:C39"/>
    <mergeCell ref="D38:F38"/>
    <mergeCell ref="G38:I38"/>
    <mergeCell ref="J38:L38"/>
    <mergeCell ref="A27:B27"/>
    <mergeCell ref="A28:B28"/>
    <mergeCell ref="A29:B29"/>
    <mergeCell ref="A30:B30"/>
    <mergeCell ref="A31:B31"/>
    <mergeCell ref="A21:B21"/>
    <mergeCell ref="A23:L23"/>
    <mergeCell ref="A25:B26"/>
    <mergeCell ref="C25:C26"/>
    <mergeCell ref="D25:F25"/>
    <mergeCell ref="A16:B16"/>
    <mergeCell ref="A17:B17"/>
    <mergeCell ref="A18:B18"/>
    <mergeCell ref="A19:B19"/>
    <mergeCell ref="A20:B20"/>
    <mergeCell ref="A11:L11"/>
    <mergeCell ref="A13:B14"/>
    <mergeCell ref="C13:C14"/>
    <mergeCell ref="D13:F13"/>
    <mergeCell ref="A15:B15"/>
    <mergeCell ref="A2:L2"/>
    <mergeCell ref="A4:J4"/>
    <mergeCell ref="B7:J7"/>
    <mergeCell ref="B8:J8"/>
    <mergeCell ref="B9:J9"/>
  </mergeCells>
  <phoneticPr fontId="0" type="noConversion"/>
  <pageMargins left="0.4" right="0.4" top="0.4" bottom="0.4" header="0.1" footer="0.1"/>
  <pageSetup paperSize="9" fitToHeight="0" orientation="landscape" verticalDpi="0"/>
  <headerFooter>
    <oddHeader>&amp;R&amp;L&amp;"Verdana,Полужирный"&amp;K000000&amp;R&amp;"Verdana,Полужирный"&amp;K00-014Подготовлено в ЭС РАМЗЭС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G71"/>
  <sheetViews>
    <sheetView workbookViewId="0"/>
  </sheetViews>
  <sheetFormatPr defaultRowHeight="10.5" x14ac:dyDescent="0.15"/>
  <cols>
    <col min="1" max="2" width="22.85546875" customWidth="1"/>
    <col min="3" max="7" width="17.140625" customWidth="1"/>
  </cols>
  <sheetData>
    <row r="1" spans="1:7" ht="9.9499999999999993" customHeight="1" x14ac:dyDescent="0.15"/>
    <row r="2" spans="1:7" ht="45" customHeight="1" x14ac:dyDescent="0.15">
      <c r="A2" s="27" t="s">
        <v>547</v>
      </c>
      <c r="B2" s="27"/>
      <c r="C2" s="27"/>
      <c r="D2" s="27"/>
      <c r="E2" s="27"/>
      <c r="F2" s="27"/>
      <c r="G2" s="27"/>
    </row>
    <row r="3" spans="1:7" ht="30" customHeight="1" x14ac:dyDescent="0.15">
      <c r="G3" s="13" t="s">
        <v>18</v>
      </c>
    </row>
    <row r="4" spans="1:7" ht="30" customHeight="1" x14ac:dyDescent="0.15">
      <c r="A4" s="19" t="s">
        <v>17</v>
      </c>
      <c r="B4" s="19"/>
      <c r="C4" s="19"/>
      <c r="D4" s="19"/>
      <c r="E4" s="19"/>
      <c r="F4" s="9" t="s">
        <v>19</v>
      </c>
      <c r="G4" s="13" t="s">
        <v>20</v>
      </c>
    </row>
    <row r="5" spans="1:7" ht="30" customHeight="1" x14ac:dyDescent="0.15">
      <c r="F5" s="9" t="s">
        <v>23</v>
      </c>
      <c r="G5" s="13" t="s">
        <v>24</v>
      </c>
    </row>
    <row r="6" spans="1:7" ht="30" customHeight="1" x14ac:dyDescent="0.15">
      <c r="F6" s="9" t="s">
        <v>27</v>
      </c>
      <c r="G6" s="13" t="s">
        <v>28</v>
      </c>
    </row>
    <row r="7" spans="1:7" ht="39.950000000000003" customHeight="1" x14ac:dyDescent="0.15">
      <c r="A7" s="3" t="s">
        <v>21</v>
      </c>
      <c r="B7" s="29" t="s">
        <v>22</v>
      </c>
      <c r="C7" s="29"/>
      <c r="D7" s="29"/>
      <c r="E7" s="29"/>
      <c r="F7" s="9" t="s">
        <v>31</v>
      </c>
      <c r="G7" s="13" t="s">
        <v>32</v>
      </c>
    </row>
    <row r="8" spans="1:7" ht="30" customHeight="1" x14ac:dyDescent="0.15">
      <c r="A8" s="3" t="s">
        <v>29</v>
      </c>
      <c r="B8" s="29" t="s">
        <v>30</v>
      </c>
      <c r="C8" s="29"/>
      <c r="D8" s="29"/>
      <c r="E8" s="29"/>
      <c r="F8" s="9"/>
      <c r="G8" s="13"/>
    </row>
    <row r="9" spans="1:7" ht="30" customHeight="1" x14ac:dyDescent="0.15">
      <c r="A9" s="3" t="s">
        <v>465</v>
      </c>
      <c r="B9" s="26" t="s">
        <v>466</v>
      </c>
      <c r="C9" s="26"/>
      <c r="D9" s="26"/>
      <c r="E9" s="26"/>
      <c r="F9" s="9" t="s">
        <v>38</v>
      </c>
      <c r="G9" s="13" t="s">
        <v>39</v>
      </c>
    </row>
    <row r="10" spans="1:7" ht="9.9499999999999993" customHeight="1" x14ac:dyDescent="0.15"/>
    <row r="11" spans="1:7" ht="45" customHeight="1" x14ac:dyDescent="0.15">
      <c r="A11" s="30" t="s">
        <v>548</v>
      </c>
      <c r="B11" s="30"/>
      <c r="C11" s="30"/>
      <c r="D11" s="30"/>
      <c r="E11" s="30"/>
      <c r="F11" s="30"/>
      <c r="G11" s="30"/>
    </row>
    <row r="12" spans="1:7" ht="9.9499999999999993" customHeight="1" x14ac:dyDescent="0.15"/>
    <row r="13" spans="1:7" ht="45" customHeight="1" x14ac:dyDescent="0.15">
      <c r="A13" s="28" t="s">
        <v>41</v>
      </c>
      <c r="B13" s="28"/>
      <c r="C13" s="28" t="s">
        <v>42</v>
      </c>
      <c r="D13" s="28" t="s">
        <v>45</v>
      </c>
      <c r="E13" s="28"/>
      <c r="F13" s="28"/>
    </row>
    <row r="14" spans="1:7" ht="45" customHeight="1" x14ac:dyDescent="0.15">
      <c r="A14" s="28"/>
      <c r="B14" s="31"/>
      <c r="C14" s="28"/>
      <c r="D14" s="13" t="s">
        <v>468</v>
      </c>
      <c r="E14" s="13" t="s">
        <v>469</v>
      </c>
      <c r="F14" s="13" t="s">
        <v>470</v>
      </c>
    </row>
    <row r="15" spans="1:7" ht="20.100000000000001" customHeight="1" x14ac:dyDescent="0.15">
      <c r="A15" s="28" t="s">
        <v>369</v>
      </c>
      <c r="B15" s="28"/>
      <c r="C15" s="13" t="s">
        <v>471</v>
      </c>
      <c r="D15" s="13" t="s">
        <v>30</v>
      </c>
      <c r="E15" s="13" t="s">
        <v>472</v>
      </c>
      <c r="F15" s="13" t="s">
        <v>473</v>
      </c>
    </row>
    <row r="16" spans="1:7" ht="39.950000000000003" customHeight="1" x14ac:dyDescent="0.15">
      <c r="A16" s="32" t="s">
        <v>475</v>
      </c>
      <c r="B16" s="32"/>
      <c r="C16" s="13" t="s">
        <v>476</v>
      </c>
      <c r="D16" s="6">
        <v>0</v>
      </c>
      <c r="E16" s="6">
        <v>0</v>
      </c>
      <c r="F16" s="6">
        <v>0</v>
      </c>
    </row>
    <row r="17" spans="1:7" ht="39.950000000000003" customHeight="1" x14ac:dyDescent="0.15">
      <c r="A17" s="32" t="s">
        <v>477</v>
      </c>
      <c r="B17" s="32"/>
      <c r="C17" s="13" t="s">
        <v>478</v>
      </c>
      <c r="D17" s="6">
        <v>0</v>
      </c>
      <c r="E17" s="6">
        <v>0</v>
      </c>
      <c r="F17" s="6">
        <v>0</v>
      </c>
    </row>
    <row r="18" spans="1:7" ht="39.950000000000003" customHeight="1" x14ac:dyDescent="0.15">
      <c r="A18" s="32" t="s">
        <v>549</v>
      </c>
      <c r="B18" s="32"/>
      <c r="C18" s="13" t="s">
        <v>480</v>
      </c>
      <c r="D18" s="6">
        <v>5501300</v>
      </c>
      <c r="E18" s="6">
        <v>0</v>
      </c>
      <c r="F18" s="6">
        <v>0</v>
      </c>
    </row>
    <row r="19" spans="1:7" ht="39.950000000000003" customHeight="1" x14ac:dyDescent="0.15">
      <c r="A19" s="32" t="s">
        <v>481</v>
      </c>
      <c r="B19" s="32"/>
      <c r="C19" s="13" t="s">
        <v>482</v>
      </c>
      <c r="D19" s="6">
        <v>0</v>
      </c>
      <c r="E19" s="6">
        <v>0</v>
      </c>
      <c r="F19" s="6">
        <v>0</v>
      </c>
    </row>
    <row r="20" spans="1:7" ht="39.950000000000003" customHeight="1" x14ac:dyDescent="0.15">
      <c r="A20" s="32" t="s">
        <v>483</v>
      </c>
      <c r="B20" s="32"/>
      <c r="C20" s="13" t="s">
        <v>484</v>
      </c>
      <c r="D20" s="6">
        <v>0</v>
      </c>
      <c r="E20" s="6">
        <v>0</v>
      </c>
      <c r="F20" s="6">
        <v>0</v>
      </c>
    </row>
    <row r="21" spans="1:7" ht="50.1" customHeight="1" x14ac:dyDescent="0.15">
      <c r="A21" s="32" t="s">
        <v>550</v>
      </c>
      <c r="B21" s="32"/>
      <c r="C21" s="13" t="s">
        <v>486</v>
      </c>
      <c r="D21" s="6">
        <f>D16-D17+D18-D19+D20</f>
        <v>5501300</v>
      </c>
      <c r="E21" s="6">
        <f>E16-E17+E18-E19+E20</f>
        <v>0</v>
      </c>
      <c r="F21" s="6">
        <f>F16-F17+F18-F19+F20</f>
        <v>0</v>
      </c>
    </row>
    <row r="22" spans="1:7" ht="9.9499999999999993" customHeight="1" x14ac:dyDescent="0.15"/>
    <row r="23" spans="1:7" ht="45" customHeight="1" x14ac:dyDescent="0.15">
      <c r="A23" s="30" t="s">
        <v>551</v>
      </c>
      <c r="B23" s="30"/>
      <c r="C23" s="30"/>
      <c r="D23" s="30"/>
      <c r="E23" s="30"/>
      <c r="F23" s="30"/>
      <c r="G23" s="30"/>
    </row>
    <row r="24" spans="1:7" ht="9.9499999999999993" customHeight="1" x14ac:dyDescent="0.15"/>
    <row r="25" spans="1:7" ht="45" customHeight="1" x14ac:dyDescent="0.15">
      <c r="A25" s="28" t="s">
        <v>41</v>
      </c>
      <c r="B25" s="28"/>
      <c r="C25" s="28" t="s">
        <v>42</v>
      </c>
      <c r="D25" s="28" t="s">
        <v>45</v>
      </c>
      <c r="E25" s="28"/>
      <c r="F25" s="28"/>
    </row>
    <row r="26" spans="1:7" ht="45" customHeight="1" x14ac:dyDescent="0.15">
      <c r="A26" s="28"/>
      <c r="B26" s="31"/>
      <c r="C26" s="28"/>
      <c r="D26" s="13" t="s">
        <v>468</v>
      </c>
      <c r="E26" s="13" t="s">
        <v>469</v>
      </c>
      <c r="F26" s="13" t="s">
        <v>470</v>
      </c>
    </row>
    <row r="27" spans="1:7" ht="20.100000000000001" customHeight="1" x14ac:dyDescent="0.15">
      <c r="A27" s="28" t="s">
        <v>369</v>
      </c>
      <c r="B27" s="28"/>
      <c r="C27" s="13" t="s">
        <v>471</v>
      </c>
      <c r="D27" s="13" t="s">
        <v>30</v>
      </c>
      <c r="E27" s="13" t="s">
        <v>472</v>
      </c>
      <c r="F27" s="13" t="s">
        <v>473</v>
      </c>
    </row>
    <row r="28" spans="1:7" ht="80.099999999999994" customHeight="1" x14ac:dyDescent="0.15">
      <c r="A28" s="32" t="s">
        <v>552</v>
      </c>
      <c r="B28" s="32"/>
      <c r="C28" s="13" t="s">
        <v>476</v>
      </c>
      <c r="D28" s="6">
        <v>5501300</v>
      </c>
      <c r="E28" s="6">
        <v>0</v>
      </c>
      <c r="F28" s="6">
        <v>0</v>
      </c>
    </row>
    <row r="29" spans="1:7" ht="39.950000000000003" customHeight="1" x14ac:dyDescent="0.15">
      <c r="A29" s="32" t="s">
        <v>553</v>
      </c>
      <c r="B29" s="32"/>
      <c r="C29" s="13" t="s">
        <v>478</v>
      </c>
      <c r="D29" s="6">
        <v>0</v>
      </c>
      <c r="E29" s="6">
        <v>0</v>
      </c>
      <c r="F29" s="6">
        <v>0</v>
      </c>
    </row>
    <row r="30" spans="1:7" ht="39.950000000000003" customHeight="1" x14ac:dyDescent="0.15">
      <c r="A30" s="32" t="s">
        <v>554</v>
      </c>
      <c r="B30" s="32"/>
      <c r="C30" s="13" t="s">
        <v>555</v>
      </c>
      <c r="D30" s="6">
        <v>0</v>
      </c>
      <c r="E30" s="6">
        <v>0</v>
      </c>
      <c r="F30" s="6">
        <v>0</v>
      </c>
    </row>
    <row r="31" spans="1:7" ht="60" customHeight="1" x14ac:dyDescent="0.15">
      <c r="A31" s="32" t="s">
        <v>556</v>
      </c>
      <c r="B31" s="32"/>
      <c r="C31" s="13" t="s">
        <v>557</v>
      </c>
      <c r="D31" s="6">
        <v>0</v>
      </c>
      <c r="E31" s="6">
        <v>0</v>
      </c>
      <c r="F31" s="6">
        <v>0</v>
      </c>
    </row>
    <row r="32" spans="1:7" ht="120" customHeight="1" x14ac:dyDescent="0.15">
      <c r="A32" s="32" t="s">
        <v>558</v>
      </c>
      <c r="B32" s="32"/>
      <c r="C32" s="13" t="s">
        <v>559</v>
      </c>
      <c r="D32" s="6">
        <v>0</v>
      </c>
      <c r="E32" s="6">
        <v>0</v>
      </c>
      <c r="F32" s="6">
        <v>0</v>
      </c>
    </row>
    <row r="33" spans="1:7" ht="20.100000000000001" customHeight="1" x14ac:dyDescent="0.15">
      <c r="A33" s="32" t="s">
        <v>560</v>
      </c>
      <c r="B33" s="32"/>
      <c r="C33" s="13" t="s">
        <v>561</v>
      </c>
      <c r="D33" s="6">
        <v>0</v>
      </c>
      <c r="E33" s="6">
        <v>0</v>
      </c>
      <c r="F33" s="6">
        <v>0</v>
      </c>
    </row>
    <row r="34" spans="1:7" ht="99.95" customHeight="1" x14ac:dyDescent="0.15">
      <c r="A34" s="32" t="s">
        <v>562</v>
      </c>
      <c r="B34" s="32"/>
      <c r="C34" s="13" t="s">
        <v>563</v>
      </c>
      <c r="D34" s="6">
        <v>0</v>
      </c>
      <c r="E34" s="6">
        <v>0</v>
      </c>
      <c r="F34" s="6">
        <v>0</v>
      </c>
    </row>
    <row r="35" spans="1:7" ht="20.100000000000001" customHeight="1" x14ac:dyDescent="0.15">
      <c r="A35" s="32" t="s">
        <v>564</v>
      </c>
      <c r="B35" s="32"/>
      <c r="C35" s="13" t="s">
        <v>565</v>
      </c>
      <c r="D35" s="6">
        <v>0</v>
      </c>
      <c r="E35" s="6">
        <v>0</v>
      </c>
      <c r="F35" s="6">
        <v>0</v>
      </c>
    </row>
    <row r="36" spans="1:7" ht="50.1" customHeight="1" x14ac:dyDescent="0.15">
      <c r="A36" s="33" t="s">
        <v>566</v>
      </c>
      <c r="B36" s="33"/>
      <c r="C36" s="13" t="s">
        <v>486</v>
      </c>
      <c r="D36" s="6">
        <f>SUM(D28:D35)</f>
        <v>5501300</v>
      </c>
      <c r="E36" s="6">
        <f>SUM(E28:E35)</f>
        <v>0</v>
      </c>
      <c r="F36" s="6">
        <f>SUM(F28:F35)</f>
        <v>0</v>
      </c>
    </row>
    <row r="37" spans="1:7" ht="9.9499999999999993" customHeight="1" x14ac:dyDescent="0.15"/>
    <row r="38" spans="1:7" ht="45" customHeight="1" x14ac:dyDescent="0.15">
      <c r="A38" s="30" t="s">
        <v>567</v>
      </c>
      <c r="B38" s="30"/>
      <c r="C38" s="30"/>
      <c r="D38" s="30"/>
      <c r="E38" s="30"/>
      <c r="F38" s="30"/>
      <c r="G38" s="30"/>
    </row>
    <row r="39" spans="1:7" ht="9.9499999999999993" customHeight="1" x14ac:dyDescent="0.15"/>
    <row r="40" spans="1:7" ht="45" customHeight="1" x14ac:dyDescent="0.15">
      <c r="A40" s="28" t="s">
        <v>41</v>
      </c>
      <c r="B40" s="28"/>
      <c r="C40" s="28" t="s">
        <v>42</v>
      </c>
      <c r="D40" s="28" t="s">
        <v>45</v>
      </c>
      <c r="E40" s="28"/>
      <c r="F40" s="28"/>
      <c r="G40" s="28"/>
    </row>
    <row r="41" spans="1:7" ht="45" customHeight="1" x14ac:dyDescent="0.15">
      <c r="A41" s="28"/>
      <c r="B41" s="31"/>
      <c r="C41" s="28"/>
      <c r="D41" s="13" t="s">
        <v>468</v>
      </c>
      <c r="E41" s="13" t="s">
        <v>469</v>
      </c>
      <c r="F41" s="13" t="s">
        <v>470</v>
      </c>
      <c r="G41" s="13" t="s">
        <v>49</v>
      </c>
    </row>
    <row r="42" spans="1:7" ht="20.100000000000001" customHeight="1" x14ac:dyDescent="0.15">
      <c r="A42" s="28" t="s">
        <v>369</v>
      </c>
      <c r="B42" s="28"/>
      <c r="C42" s="13" t="s">
        <v>471</v>
      </c>
      <c r="D42" s="13" t="s">
        <v>30</v>
      </c>
      <c r="E42" s="13" t="s">
        <v>472</v>
      </c>
      <c r="F42" s="13" t="s">
        <v>473</v>
      </c>
      <c r="G42" s="13" t="s">
        <v>474</v>
      </c>
    </row>
    <row r="43" spans="1:7" ht="20.100000000000001" customHeight="1" x14ac:dyDescent="0.15">
      <c r="A43" s="28" t="s">
        <v>53</v>
      </c>
      <c r="B43" s="28"/>
      <c r="C43" s="13" t="s">
        <v>53</v>
      </c>
      <c r="D43" s="13" t="s">
        <v>53</v>
      </c>
      <c r="E43" s="13" t="s">
        <v>53</v>
      </c>
      <c r="F43" s="13" t="s">
        <v>53</v>
      </c>
      <c r="G43" s="13" t="s">
        <v>53</v>
      </c>
    </row>
    <row r="44" spans="1:7" ht="9.9499999999999993" customHeight="1" x14ac:dyDescent="0.15"/>
    <row r="45" spans="1:7" ht="45" customHeight="1" x14ac:dyDescent="0.15">
      <c r="A45" s="30" t="s">
        <v>568</v>
      </c>
      <c r="B45" s="30"/>
      <c r="C45" s="30"/>
      <c r="D45" s="30"/>
      <c r="E45" s="30"/>
      <c r="F45" s="30"/>
      <c r="G45" s="30"/>
    </row>
    <row r="46" spans="1:7" ht="9.9499999999999993" customHeight="1" x14ac:dyDescent="0.15"/>
    <row r="47" spans="1:7" ht="45" customHeight="1" x14ac:dyDescent="0.15">
      <c r="A47" s="28" t="s">
        <v>41</v>
      </c>
      <c r="B47" s="28"/>
      <c r="C47" s="28" t="s">
        <v>42</v>
      </c>
      <c r="D47" s="28" t="s">
        <v>45</v>
      </c>
      <c r="E47" s="28"/>
      <c r="F47" s="28"/>
      <c r="G47" s="28"/>
    </row>
    <row r="48" spans="1:7" ht="45" customHeight="1" x14ac:dyDescent="0.15">
      <c r="A48" s="28"/>
      <c r="B48" s="31"/>
      <c r="C48" s="28"/>
      <c r="D48" s="13" t="s">
        <v>468</v>
      </c>
      <c r="E48" s="13" t="s">
        <v>469</v>
      </c>
      <c r="F48" s="13" t="s">
        <v>470</v>
      </c>
      <c r="G48" s="13" t="s">
        <v>49</v>
      </c>
    </row>
    <row r="49" spans="1:7" ht="20.100000000000001" customHeight="1" x14ac:dyDescent="0.15">
      <c r="A49" s="28" t="s">
        <v>369</v>
      </c>
      <c r="B49" s="28"/>
      <c r="C49" s="13" t="s">
        <v>471</v>
      </c>
      <c r="D49" s="13" t="s">
        <v>30</v>
      </c>
      <c r="E49" s="13" t="s">
        <v>472</v>
      </c>
      <c r="F49" s="13" t="s">
        <v>473</v>
      </c>
      <c r="G49" s="13" t="s">
        <v>474</v>
      </c>
    </row>
    <row r="50" spans="1:7" ht="20.100000000000001" customHeight="1" x14ac:dyDescent="0.15">
      <c r="A50" s="28" t="s">
        <v>53</v>
      </c>
      <c r="B50" s="28"/>
      <c r="C50" s="13" t="s">
        <v>53</v>
      </c>
      <c r="D50" s="13" t="s">
        <v>53</v>
      </c>
      <c r="E50" s="13" t="s">
        <v>53</v>
      </c>
      <c r="F50" s="13" t="s">
        <v>53</v>
      </c>
      <c r="G50" s="13" t="s">
        <v>53</v>
      </c>
    </row>
    <row r="51" spans="1:7" ht="9.9499999999999993" customHeight="1" x14ac:dyDescent="0.15"/>
    <row r="52" spans="1:7" ht="45" customHeight="1" x14ac:dyDescent="0.15">
      <c r="A52" s="30" t="s">
        <v>569</v>
      </c>
      <c r="B52" s="30"/>
      <c r="C52" s="30"/>
      <c r="D52" s="30"/>
      <c r="E52" s="30"/>
      <c r="F52" s="30"/>
      <c r="G52" s="30"/>
    </row>
    <row r="53" spans="1:7" ht="9.9499999999999993" customHeight="1" x14ac:dyDescent="0.15"/>
    <row r="54" spans="1:7" ht="45" customHeight="1" x14ac:dyDescent="0.15">
      <c r="A54" s="28" t="s">
        <v>41</v>
      </c>
      <c r="B54" s="28"/>
      <c r="C54" s="28" t="s">
        <v>42</v>
      </c>
      <c r="D54" s="28" t="s">
        <v>45</v>
      </c>
      <c r="E54" s="28"/>
      <c r="F54" s="28"/>
      <c r="G54" s="28"/>
    </row>
    <row r="55" spans="1:7" ht="45" customHeight="1" x14ac:dyDescent="0.15">
      <c r="A55" s="28"/>
      <c r="B55" s="31"/>
      <c r="C55" s="28"/>
      <c r="D55" s="13" t="s">
        <v>468</v>
      </c>
      <c r="E55" s="13" t="s">
        <v>469</v>
      </c>
      <c r="F55" s="13" t="s">
        <v>470</v>
      </c>
      <c r="G55" s="13" t="s">
        <v>49</v>
      </c>
    </row>
    <row r="56" spans="1:7" ht="20.100000000000001" customHeight="1" x14ac:dyDescent="0.15">
      <c r="A56" s="28" t="s">
        <v>369</v>
      </c>
      <c r="B56" s="28"/>
      <c r="C56" s="13" t="s">
        <v>471</v>
      </c>
      <c r="D56" s="13" t="s">
        <v>30</v>
      </c>
      <c r="E56" s="13" t="s">
        <v>472</v>
      </c>
      <c r="F56" s="13" t="s">
        <v>473</v>
      </c>
      <c r="G56" s="13" t="s">
        <v>474</v>
      </c>
    </row>
    <row r="57" spans="1:7" ht="20.100000000000001" customHeight="1" x14ac:dyDescent="0.15">
      <c r="A57" s="28" t="s">
        <v>53</v>
      </c>
      <c r="B57" s="28"/>
      <c r="C57" s="13" t="s">
        <v>53</v>
      </c>
      <c r="D57" s="13" t="s">
        <v>53</v>
      </c>
      <c r="E57" s="13" t="s">
        <v>53</v>
      </c>
      <c r="F57" s="13" t="s">
        <v>53</v>
      </c>
      <c r="G57" s="13" t="s">
        <v>53</v>
      </c>
    </row>
    <row r="58" spans="1:7" ht="9.9499999999999993" customHeight="1" x14ac:dyDescent="0.15"/>
    <row r="59" spans="1:7" ht="45" customHeight="1" x14ac:dyDescent="0.15">
      <c r="A59" s="30" t="s">
        <v>570</v>
      </c>
      <c r="B59" s="30"/>
      <c r="C59" s="30"/>
      <c r="D59" s="30"/>
      <c r="E59" s="30"/>
      <c r="F59" s="30"/>
      <c r="G59" s="30"/>
    </row>
    <row r="60" spans="1:7" ht="9.9499999999999993" customHeight="1" x14ac:dyDescent="0.15"/>
    <row r="61" spans="1:7" ht="45" customHeight="1" x14ac:dyDescent="0.15">
      <c r="A61" s="28" t="s">
        <v>41</v>
      </c>
      <c r="B61" s="28"/>
      <c r="C61" s="28" t="s">
        <v>42</v>
      </c>
      <c r="D61" s="28" t="s">
        <v>45</v>
      </c>
      <c r="E61" s="28"/>
      <c r="F61" s="28"/>
      <c r="G61" s="28"/>
    </row>
    <row r="62" spans="1:7" ht="45" customHeight="1" x14ac:dyDescent="0.15">
      <c r="A62" s="28"/>
      <c r="B62" s="31"/>
      <c r="C62" s="28"/>
      <c r="D62" s="13" t="s">
        <v>468</v>
      </c>
      <c r="E62" s="13" t="s">
        <v>469</v>
      </c>
      <c r="F62" s="13" t="s">
        <v>470</v>
      </c>
      <c r="G62" s="13" t="s">
        <v>49</v>
      </c>
    </row>
    <row r="63" spans="1:7" ht="20.100000000000001" customHeight="1" x14ac:dyDescent="0.15">
      <c r="A63" s="28" t="s">
        <v>369</v>
      </c>
      <c r="B63" s="28"/>
      <c r="C63" s="13" t="s">
        <v>471</v>
      </c>
      <c r="D63" s="13" t="s">
        <v>30</v>
      </c>
      <c r="E63" s="13" t="s">
        <v>472</v>
      </c>
      <c r="F63" s="13" t="s">
        <v>473</v>
      </c>
      <c r="G63" s="13" t="s">
        <v>474</v>
      </c>
    </row>
    <row r="64" spans="1:7" ht="20.100000000000001" customHeight="1" x14ac:dyDescent="0.15">
      <c r="A64" s="28" t="s">
        <v>53</v>
      </c>
      <c r="B64" s="28"/>
      <c r="C64" s="13" t="s">
        <v>53</v>
      </c>
      <c r="D64" s="13" t="s">
        <v>53</v>
      </c>
      <c r="E64" s="13" t="s">
        <v>53</v>
      </c>
      <c r="F64" s="13" t="s">
        <v>53</v>
      </c>
      <c r="G64" s="13" t="s">
        <v>53</v>
      </c>
    </row>
    <row r="65" spans="1:7" ht="9.9499999999999993" customHeight="1" x14ac:dyDescent="0.15"/>
    <row r="66" spans="1:7" ht="45" customHeight="1" x14ac:dyDescent="0.15">
      <c r="A66" s="30" t="s">
        <v>571</v>
      </c>
      <c r="B66" s="30"/>
      <c r="C66" s="30"/>
      <c r="D66" s="30"/>
      <c r="E66" s="30"/>
      <c r="F66" s="30"/>
      <c r="G66" s="30"/>
    </row>
    <row r="67" spans="1:7" ht="9.9499999999999993" customHeight="1" x14ac:dyDescent="0.15"/>
    <row r="68" spans="1:7" ht="45" customHeight="1" x14ac:dyDescent="0.15">
      <c r="A68" s="28" t="s">
        <v>41</v>
      </c>
      <c r="B68" s="28"/>
      <c r="C68" s="28" t="s">
        <v>42</v>
      </c>
      <c r="D68" s="28" t="s">
        <v>45</v>
      </c>
      <c r="E68" s="28"/>
      <c r="F68" s="28"/>
      <c r="G68" s="28"/>
    </row>
    <row r="69" spans="1:7" ht="45" customHeight="1" x14ac:dyDescent="0.15">
      <c r="A69" s="28"/>
      <c r="B69" s="31"/>
      <c r="C69" s="28"/>
      <c r="D69" s="13" t="s">
        <v>468</v>
      </c>
      <c r="E69" s="13" t="s">
        <v>469</v>
      </c>
      <c r="F69" s="13" t="s">
        <v>470</v>
      </c>
      <c r="G69" s="13" t="s">
        <v>49</v>
      </c>
    </row>
    <row r="70" spans="1:7" ht="20.100000000000001" customHeight="1" x14ac:dyDescent="0.15">
      <c r="A70" s="28" t="s">
        <v>369</v>
      </c>
      <c r="B70" s="28"/>
      <c r="C70" s="13" t="s">
        <v>471</v>
      </c>
      <c r="D70" s="13" t="s">
        <v>30</v>
      </c>
      <c r="E70" s="13" t="s">
        <v>472</v>
      </c>
      <c r="F70" s="13" t="s">
        <v>473</v>
      </c>
      <c r="G70" s="13" t="s">
        <v>474</v>
      </c>
    </row>
    <row r="71" spans="1:7" ht="20.100000000000001" customHeight="1" x14ac:dyDescent="0.15">
      <c r="A71" s="28" t="s">
        <v>53</v>
      </c>
      <c r="B71" s="28"/>
      <c r="C71" s="13" t="s">
        <v>53</v>
      </c>
      <c r="D71" s="13" t="s">
        <v>53</v>
      </c>
      <c r="E71" s="13" t="s">
        <v>53</v>
      </c>
      <c r="F71" s="13" t="s">
        <v>53</v>
      </c>
      <c r="G71" s="13" t="s">
        <v>53</v>
      </c>
    </row>
  </sheetData>
  <sheetProtection password="8113" sheet="1" objects="1" scenarios="1"/>
  <mergeCells count="60">
    <mergeCell ref="A70:B70"/>
    <mergeCell ref="A71:B71"/>
    <mergeCell ref="A63:B63"/>
    <mergeCell ref="A64:B64"/>
    <mergeCell ref="A66:G66"/>
    <mergeCell ref="A68:B69"/>
    <mergeCell ref="C68:C69"/>
    <mergeCell ref="D68:G68"/>
    <mergeCell ref="A56:B56"/>
    <mergeCell ref="A57:B57"/>
    <mergeCell ref="A59:G59"/>
    <mergeCell ref="A61:B62"/>
    <mergeCell ref="C61:C62"/>
    <mergeCell ref="D61:G61"/>
    <mergeCell ref="A49:B49"/>
    <mergeCell ref="A50:B50"/>
    <mergeCell ref="A52:G52"/>
    <mergeCell ref="A54:B55"/>
    <mergeCell ref="C54:C55"/>
    <mergeCell ref="D54:G54"/>
    <mergeCell ref="A43:B43"/>
    <mergeCell ref="A45:G45"/>
    <mergeCell ref="A47:B48"/>
    <mergeCell ref="C47:C48"/>
    <mergeCell ref="D47:G47"/>
    <mergeCell ref="A38:G38"/>
    <mergeCell ref="A40:B41"/>
    <mergeCell ref="C40:C41"/>
    <mergeCell ref="D40:G40"/>
    <mergeCell ref="A42:B42"/>
    <mergeCell ref="A32:B32"/>
    <mergeCell ref="A33:B33"/>
    <mergeCell ref="A34:B34"/>
    <mergeCell ref="A35:B35"/>
    <mergeCell ref="A36:B36"/>
    <mergeCell ref="A27:B27"/>
    <mergeCell ref="A28:B28"/>
    <mergeCell ref="A29:B29"/>
    <mergeCell ref="A30:B30"/>
    <mergeCell ref="A31:B31"/>
    <mergeCell ref="A21:B21"/>
    <mergeCell ref="A23:G23"/>
    <mergeCell ref="A25:B26"/>
    <mergeCell ref="C25:C26"/>
    <mergeCell ref="D25:F25"/>
    <mergeCell ref="A16:B16"/>
    <mergeCell ref="A17:B17"/>
    <mergeCell ref="A18:B18"/>
    <mergeCell ref="A19:B19"/>
    <mergeCell ref="A20:B20"/>
    <mergeCell ref="A11:G11"/>
    <mergeCell ref="A13:B14"/>
    <mergeCell ref="C13:C14"/>
    <mergeCell ref="D13:F13"/>
    <mergeCell ref="A15:B15"/>
    <mergeCell ref="A2:G2"/>
    <mergeCell ref="A4:E4"/>
    <mergeCell ref="B7:E7"/>
    <mergeCell ref="B8:E8"/>
    <mergeCell ref="B9:E9"/>
  </mergeCells>
  <phoneticPr fontId="0" type="noConversion"/>
  <pageMargins left="0.4" right="0.4" top="0.4" bottom="0.4" header="0.1" footer="0.1"/>
  <pageSetup paperSize="9" fitToHeight="0" orientation="landscape" verticalDpi="0"/>
  <headerFooter>
    <oddHeader>&amp;R&amp;L&amp;"Verdana,Полужирный"&amp;K000000&amp;R&amp;"Verdana,Полужирный"&amp;K00-014Подготовлено в ЭС РАМЗЭС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N31"/>
  <sheetViews>
    <sheetView workbookViewId="0"/>
  </sheetViews>
  <sheetFormatPr defaultRowHeight="10.5" x14ac:dyDescent="0.15"/>
  <cols>
    <col min="1" max="2" width="22.85546875" customWidth="1"/>
    <col min="3" max="14" width="17.140625" customWidth="1"/>
  </cols>
  <sheetData>
    <row r="1" spans="1:14" ht="20.100000000000001" customHeight="1" x14ac:dyDescent="0.15"/>
    <row r="2" spans="1:14" ht="45" customHeight="1" x14ac:dyDescent="0.15">
      <c r="A2" s="27" t="s">
        <v>572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</row>
    <row r="3" spans="1:14" ht="30" customHeight="1" x14ac:dyDescent="0.15">
      <c r="N3" s="13" t="s">
        <v>18</v>
      </c>
    </row>
    <row r="4" spans="1:14" ht="30" customHeight="1" x14ac:dyDescent="0.15">
      <c r="A4" s="19" t="s">
        <v>17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9" t="s">
        <v>19</v>
      </c>
      <c r="N4" s="13" t="s">
        <v>20</v>
      </c>
    </row>
    <row r="5" spans="1:14" ht="30" customHeight="1" x14ac:dyDescent="0.15">
      <c r="M5" s="9" t="s">
        <v>23</v>
      </c>
      <c r="N5" s="13" t="s">
        <v>24</v>
      </c>
    </row>
    <row r="6" spans="1:14" ht="30" customHeight="1" x14ac:dyDescent="0.15">
      <c r="M6" s="9" t="s">
        <v>27</v>
      </c>
      <c r="N6" s="13" t="s">
        <v>28</v>
      </c>
    </row>
    <row r="7" spans="1:14" ht="39.950000000000003" customHeight="1" x14ac:dyDescent="0.15">
      <c r="A7" s="3" t="s">
        <v>21</v>
      </c>
      <c r="B7" s="29" t="s">
        <v>22</v>
      </c>
      <c r="C7" s="29"/>
      <c r="D7" s="29"/>
      <c r="E7" s="29"/>
      <c r="F7" s="29"/>
      <c r="G7" s="29"/>
      <c r="H7" s="29"/>
      <c r="I7" s="29"/>
      <c r="J7" s="29"/>
      <c r="K7" s="29"/>
      <c r="L7" s="29"/>
      <c r="M7" s="9" t="s">
        <v>31</v>
      </c>
      <c r="N7" s="13" t="s">
        <v>32</v>
      </c>
    </row>
    <row r="8" spans="1:14" ht="30" customHeight="1" x14ac:dyDescent="0.15">
      <c r="A8" s="3" t="s">
        <v>29</v>
      </c>
      <c r="B8" s="29" t="s">
        <v>30</v>
      </c>
      <c r="C8" s="29"/>
      <c r="D8" s="29"/>
      <c r="E8" s="29"/>
      <c r="F8" s="29"/>
      <c r="G8" s="29"/>
      <c r="H8" s="29"/>
      <c r="I8" s="29"/>
      <c r="J8" s="29"/>
      <c r="K8" s="29"/>
      <c r="L8" s="29"/>
      <c r="M8" s="9"/>
      <c r="N8" s="13"/>
    </row>
    <row r="9" spans="1:14" ht="30" customHeight="1" x14ac:dyDescent="0.15">
      <c r="A9" s="3" t="s">
        <v>465</v>
      </c>
      <c r="B9" s="26" t="s">
        <v>466</v>
      </c>
      <c r="C9" s="26"/>
      <c r="D9" s="26"/>
      <c r="E9" s="26"/>
      <c r="F9" s="26"/>
      <c r="G9" s="26"/>
      <c r="H9" s="26"/>
      <c r="I9" s="26"/>
      <c r="J9" s="26"/>
      <c r="K9" s="26"/>
      <c r="L9" s="26"/>
      <c r="M9" s="9" t="s">
        <v>38</v>
      </c>
      <c r="N9" s="13" t="s">
        <v>39</v>
      </c>
    </row>
    <row r="10" spans="1:14" ht="20.100000000000001" customHeight="1" x14ac:dyDescent="0.15"/>
    <row r="11" spans="1:14" ht="45" customHeight="1" x14ac:dyDescent="0.15">
      <c r="A11" s="30" t="s">
        <v>573</v>
      </c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</row>
    <row r="12" spans="1:14" ht="20.100000000000001" customHeight="1" x14ac:dyDescent="0.15"/>
    <row r="13" spans="1:14" ht="45" customHeight="1" x14ac:dyDescent="0.15">
      <c r="A13" s="28" t="s">
        <v>41</v>
      </c>
      <c r="B13" s="28"/>
      <c r="C13" s="28" t="s">
        <v>42</v>
      </c>
      <c r="D13" s="28" t="s">
        <v>45</v>
      </c>
      <c r="E13" s="28"/>
      <c r="F13" s="28"/>
    </row>
    <row r="14" spans="1:14" ht="45" customHeight="1" x14ac:dyDescent="0.15">
      <c r="A14" s="28"/>
      <c r="B14" s="31"/>
      <c r="C14" s="28"/>
      <c r="D14" s="13" t="s">
        <v>468</v>
      </c>
      <c r="E14" s="13" t="s">
        <v>469</v>
      </c>
      <c r="F14" s="13" t="s">
        <v>470</v>
      </c>
    </row>
    <row r="15" spans="1:14" ht="20.100000000000001" customHeight="1" x14ac:dyDescent="0.15">
      <c r="A15" s="28" t="s">
        <v>369</v>
      </c>
      <c r="B15" s="28"/>
      <c r="C15" s="13" t="s">
        <v>471</v>
      </c>
      <c r="D15" s="13" t="s">
        <v>30</v>
      </c>
      <c r="E15" s="13" t="s">
        <v>472</v>
      </c>
      <c r="F15" s="13" t="s">
        <v>473</v>
      </c>
    </row>
    <row r="16" spans="1:14" ht="39.950000000000003" customHeight="1" x14ac:dyDescent="0.15">
      <c r="A16" s="32" t="s">
        <v>475</v>
      </c>
      <c r="B16" s="32"/>
      <c r="C16" s="13" t="s">
        <v>476</v>
      </c>
      <c r="D16" s="6">
        <v>0</v>
      </c>
      <c r="E16" s="6">
        <v>0</v>
      </c>
      <c r="F16" s="6">
        <v>0</v>
      </c>
    </row>
    <row r="17" spans="1:14" ht="39.950000000000003" customHeight="1" x14ac:dyDescent="0.15">
      <c r="A17" s="32" t="s">
        <v>477</v>
      </c>
      <c r="B17" s="32"/>
      <c r="C17" s="13" t="s">
        <v>478</v>
      </c>
      <c r="D17" s="6">
        <v>0</v>
      </c>
      <c r="E17" s="6">
        <v>0</v>
      </c>
      <c r="F17" s="6">
        <v>0</v>
      </c>
    </row>
    <row r="18" spans="1:14" ht="60" customHeight="1" x14ac:dyDescent="0.15">
      <c r="A18" s="32" t="s">
        <v>574</v>
      </c>
      <c r="B18" s="32"/>
      <c r="C18" s="13" t="s">
        <v>480</v>
      </c>
      <c r="D18" s="6">
        <v>-351666.67</v>
      </c>
      <c r="E18" s="6">
        <v>0</v>
      </c>
      <c r="F18" s="6">
        <v>0</v>
      </c>
    </row>
    <row r="19" spans="1:14" ht="39.950000000000003" customHeight="1" x14ac:dyDescent="0.15">
      <c r="A19" s="32" t="s">
        <v>481</v>
      </c>
      <c r="B19" s="32"/>
      <c r="C19" s="13" t="s">
        <v>482</v>
      </c>
      <c r="D19" s="6">
        <v>0</v>
      </c>
      <c r="E19" s="6">
        <v>0</v>
      </c>
      <c r="F19" s="6">
        <v>0</v>
      </c>
    </row>
    <row r="20" spans="1:14" ht="39.950000000000003" customHeight="1" x14ac:dyDescent="0.15">
      <c r="A20" s="32" t="s">
        <v>483</v>
      </c>
      <c r="B20" s="32"/>
      <c r="C20" s="13" t="s">
        <v>484</v>
      </c>
      <c r="D20" s="6">
        <v>0</v>
      </c>
      <c r="E20" s="6">
        <v>0</v>
      </c>
      <c r="F20" s="6">
        <v>0</v>
      </c>
    </row>
    <row r="21" spans="1:14" ht="50.1" customHeight="1" x14ac:dyDescent="0.15">
      <c r="A21" s="32" t="s">
        <v>575</v>
      </c>
      <c r="B21" s="32"/>
      <c r="C21" s="13" t="s">
        <v>486</v>
      </c>
      <c r="D21" s="6">
        <f>D16-D17+D18-D19+D20</f>
        <v>-351666.67</v>
      </c>
      <c r="E21" s="6">
        <f>E16-E17+E18-E19+E20</f>
        <v>0</v>
      </c>
      <c r="F21" s="6">
        <f>F16-F17+F18-F19+F20</f>
        <v>0</v>
      </c>
    </row>
    <row r="22" spans="1:14" ht="20.100000000000001" customHeight="1" x14ac:dyDescent="0.15"/>
    <row r="23" spans="1:14" ht="45" customHeight="1" x14ac:dyDescent="0.15">
      <c r="A23" s="30" t="s">
        <v>576</v>
      </c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</row>
    <row r="24" spans="1:14" ht="20.100000000000001" customHeight="1" x14ac:dyDescent="0.15"/>
    <row r="25" spans="1:14" ht="45" customHeight="1" x14ac:dyDescent="0.15">
      <c r="A25" s="28" t="s">
        <v>41</v>
      </c>
      <c r="B25" s="28"/>
      <c r="C25" s="28" t="s">
        <v>42</v>
      </c>
      <c r="D25" s="28" t="s">
        <v>45</v>
      </c>
      <c r="E25" s="28"/>
      <c r="F25" s="28"/>
    </row>
    <row r="26" spans="1:14" ht="45" customHeight="1" x14ac:dyDescent="0.15">
      <c r="A26" s="28"/>
      <c r="B26" s="31"/>
      <c r="C26" s="28"/>
      <c r="D26" s="13" t="s">
        <v>468</v>
      </c>
      <c r="E26" s="13" t="s">
        <v>469</v>
      </c>
      <c r="F26" s="13" t="s">
        <v>470</v>
      </c>
    </row>
    <row r="27" spans="1:14" ht="20.100000000000001" customHeight="1" x14ac:dyDescent="0.15">
      <c r="A27" s="28" t="s">
        <v>369</v>
      </c>
      <c r="B27" s="28"/>
      <c r="C27" s="13" t="s">
        <v>471</v>
      </c>
      <c r="D27" s="13" t="s">
        <v>30</v>
      </c>
      <c r="E27" s="13" t="s">
        <v>472</v>
      </c>
      <c r="F27" s="13" t="s">
        <v>473</v>
      </c>
    </row>
    <row r="28" spans="1:14" ht="20.100000000000001" customHeight="1" x14ac:dyDescent="0.15">
      <c r="A28" s="32" t="s">
        <v>577</v>
      </c>
      <c r="B28" s="32"/>
      <c r="C28" s="13" t="s">
        <v>476</v>
      </c>
      <c r="D28" s="6">
        <v>-300000</v>
      </c>
      <c r="E28" s="6">
        <v>0</v>
      </c>
      <c r="F28" s="6">
        <v>0</v>
      </c>
    </row>
    <row r="29" spans="1:14" ht="20.100000000000001" customHeight="1" x14ac:dyDescent="0.15">
      <c r="A29" s="32" t="s">
        <v>578</v>
      </c>
      <c r="B29" s="32"/>
      <c r="C29" s="13" t="s">
        <v>478</v>
      </c>
      <c r="D29" s="6">
        <v>-51666.67</v>
      </c>
      <c r="E29" s="6">
        <v>0</v>
      </c>
      <c r="F29" s="6">
        <v>0</v>
      </c>
    </row>
    <row r="30" spans="1:14" ht="20.100000000000001" customHeight="1" x14ac:dyDescent="0.15">
      <c r="A30" s="32" t="s">
        <v>579</v>
      </c>
      <c r="B30" s="32"/>
      <c r="C30" s="13" t="s">
        <v>480</v>
      </c>
      <c r="D30" s="6">
        <v>0</v>
      </c>
      <c r="E30" s="6">
        <v>0</v>
      </c>
      <c r="F30" s="6">
        <v>0</v>
      </c>
    </row>
    <row r="31" spans="1:14" ht="20.100000000000001" customHeight="1" x14ac:dyDescent="0.15">
      <c r="A31" s="32" t="s">
        <v>504</v>
      </c>
      <c r="B31" s="32"/>
      <c r="C31" s="13" t="s">
        <v>486</v>
      </c>
      <c r="D31" s="6">
        <f>D28+D29+D30</f>
        <v>-351666.67</v>
      </c>
      <c r="E31" s="6">
        <f>E28+E29+E30</f>
        <v>0</v>
      </c>
      <c r="F31" s="6">
        <f>F28+F29+F30</f>
        <v>0</v>
      </c>
    </row>
  </sheetData>
  <sheetProtection password="8113" sheet="1" objects="1" scenarios="1"/>
  <mergeCells count="25">
    <mergeCell ref="A27:B27"/>
    <mergeCell ref="A28:B28"/>
    <mergeCell ref="A29:B29"/>
    <mergeCell ref="A30:B30"/>
    <mergeCell ref="A31:B31"/>
    <mergeCell ref="A21:B21"/>
    <mergeCell ref="A23:N23"/>
    <mergeCell ref="A25:B26"/>
    <mergeCell ref="C25:C26"/>
    <mergeCell ref="D25:F25"/>
    <mergeCell ref="A16:B16"/>
    <mergeCell ref="A17:B17"/>
    <mergeCell ref="A18:B18"/>
    <mergeCell ref="A19:B19"/>
    <mergeCell ref="A20:B20"/>
    <mergeCell ref="A11:N11"/>
    <mergeCell ref="A13:B14"/>
    <mergeCell ref="C13:C14"/>
    <mergeCell ref="D13:F13"/>
    <mergeCell ref="A15:B15"/>
    <mergeCell ref="A2:N2"/>
    <mergeCell ref="A4:L4"/>
    <mergeCell ref="B7:L7"/>
    <mergeCell ref="B8:L8"/>
    <mergeCell ref="B9:L9"/>
  </mergeCells>
  <phoneticPr fontId="0" type="noConversion"/>
  <pageMargins left="0.4" right="0.4" top="0.4" bottom="0.4" header="0.1" footer="0.1"/>
  <pageSetup paperSize="9" fitToHeight="0" orientation="landscape" verticalDpi="0"/>
  <headerFooter>
    <oddHeader>&amp;R&amp;L&amp;"Verdana,Полужирный"&amp;K000000&amp;R&amp;"Verdana,Полужирный"&amp;K00-014Подготовлено в ЭС РАМЗЭС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M54"/>
  <sheetViews>
    <sheetView workbookViewId="0"/>
  </sheetViews>
  <sheetFormatPr defaultRowHeight="10.5" x14ac:dyDescent="0.15"/>
  <cols>
    <col min="1" max="2" width="22.85546875" customWidth="1"/>
    <col min="3" max="13" width="17.140625" customWidth="1"/>
  </cols>
  <sheetData>
    <row r="1" spans="1:13" ht="9.9499999999999993" customHeight="1" x14ac:dyDescent="0.15"/>
    <row r="2" spans="1:13" ht="45" customHeight="1" x14ac:dyDescent="0.15">
      <c r="A2" s="27" t="s">
        <v>580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</row>
    <row r="3" spans="1:13" ht="30" customHeight="1" x14ac:dyDescent="0.15">
      <c r="M3" s="13" t="s">
        <v>18</v>
      </c>
    </row>
    <row r="4" spans="1:13" ht="30" customHeight="1" x14ac:dyDescent="0.15">
      <c r="A4" s="19" t="s">
        <v>17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9" t="s">
        <v>19</v>
      </c>
      <c r="M4" s="13" t="s">
        <v>20</v>
      </c>
    </row>
    <row r="5" spans="1:13" ht="30" customHeight="1" x14ac:dyDescent="0.15">
      <c r="L5" s="9" t="s">
        <v>23</v>
      </c>
      <c r="M5" s="13" t="s">
        <v>24</v>
      </c>
    </row>
    <row r="6" spans="1:13" ht="30" customHeight="1" x14ac:dyDescent="0.15">
      <c r="L6" s="9" t="s">
        <v>27</v>
      </c>
      <c r="M6" s="13" t="s">
        <v>28</v>
      </c>
    </row>
    <row r="7" spans="1:13" ht="39.950000000000003" customHeight="1" x14ac:dyDescent="0.15">
      <c r="A7" s="3" t="s">
        <v>21</v>
      </c>
      <c r="B7" s="29" t="s">
        <v>22</v>
      </c>
      <c r="C7" s="29"/>
      <c r="D7" s="29"/>
      <c r="E7" s="29"/>
      <c r="F7" s="29"/>
      <c r="G7" s="29"/>
      <c r="H7" s="29"/>
      <c r="I7" s="29"/>
      <c r="J7" s="29"/>
      <c r="K7" s="29"/>
      <c r="L7" s="9" t="s">
        <v>31</v>
      </c>
      <c r="M7" s="13" t="s">
        <v>32</v>
      </c>
    </row>
    <row r="8" spans="1:13" ht="30" customHeight="1" x14ac:dyDescent="0.15">
      <c r="A8" s="3" t="s">
        <v>29</v>
      </c>
      <c r="B8" s="29" t="s">
        <v>30</v>
      </c>
      <c r="C8" s="29"/>
      <c r="D8" s="29"/>
      <c r="E8" s="29"/>
      <c r="F8" s="29"/>
      <c r="G8" s="29"/>
      <c r="H8" s="29"/>
      <c r="I8" s="29"/>
      <c r="J8" s="29"/>
      <c r="K8" s="29"/>
      <c r="L8" s="9"/>
      <c r="M8" s="13"/>
    </row>
    <row r="9" spans="1:13" ht="30" customHeight="1" x14ac:dyDescent="0.15">
      <c r="A9" s="3" t="s">
        <v>465</v>
      </c>
      <c r="B9" s="26" t="s">
        <v>466</v>
      </c>
      <c r="C9" s="26"/>
      <c r="D9" s="26"/>
      <c r="E9" s="26"/>
      <c r="F9" s="26"/>
      <c r="G9" s="26"/>
      <c r="H9" s="26"/>
      <c r="I9" s="26"/>
      <c r="J9" s="26"/>
      <c r="K9" s="26"/>
      <c r="L9" s="9" t="s">
        <v>38</v>
      </c>
      <c r="M9" s="13" t="s">
        <v>39</v>
      </c>
    </row>
    <row r="10" spans="1:13" ht="9.9499999999999993" customHeight="1" x14ac:dyDescent="0.15"/>
    <row r="11" spans="1:13" ht="45" customHeight="1" x14ac:dyDescent="0.15">
      <c r="A11" s="30" t="s">
        <v>581</v>
      </c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</row>
    <row r="12" spans="1:13" ht="9.9499999999999993" customHeight="1" x14ac:dyDescent="0.15"/>
    <row r="13" spans="1:13" ht="45" customHeight="1" x14ac:dyDescent="0.15">
      <c r="A13" s="28" t="s">
        <v>41</v>
      </c>
      <c r="B13" s="28"/>
      <c r="C13" s="28" t="s">
        <v>42</v>
      </c>
      <c r="D13" s="28" t="s">
        <v>45</v>
      </c>
      <c r="E13" s="28"/>
      <c r="F13" s="28"/>
    </row>
    <row r="14" spans="1:13" ht="45" customHeight="1" x14ac:dyDescent="0.15">
      <c r="A14" s="28"/>
      <c r="B14" s="31"/>
      <c r="C14" s="28"/>
      <c r="D14" s="13" t="s">
        <v>468</v>
      </c>
      <c r="E14" s="13" t="s">
        <v>469</v>
      </c>
      <c r="F14" s="13" t="s">
        <v>470</v>
      </c>
    </row>
    <row r="15" spans="1:13" ht="20.100000000000001" customHeight="1" x14ac:dyDescent="0.15">
      <c r="A15" s="28" t="s">
        <v>369</v>
      </c>
      <c r="B15" s="28"/>
      <c r="C15" s="13" t="s">
        <v>471</v>
      </c>
      <c r="D15" s="13" t="s">
        <v>30</v>
      </c>
      <c r="E15" s="13" t="s">
        <v>472</v>
      </c>
      <c r="F15" s="13" t="s">
        <v>473</v>
      </c>
    </row>
    <row r="16" spans="1:13" ht="39.950000000000003" customHeight="1" x14ac:dyDescent="0.15">
      <c r="A16" s="32" t="s">
        <v>475</v>
      </c>
      <c r="B16" s="32"/>
      <c r="C16" s="13" t="s">
        <v>476</v>
      </c>
      <c r="D16" s="6">
        <v>0</v>
      </c>
      <c r="E16" s="6">
        <v>0</v>
      </c>
      <c r="F16" s="6">
        <v>0</v>
      </c>
    </row>
    <row r="17" spans="1:13" ht="39.950000000000003" customHeight="1" x14ac:dyDescent="0.15">
      <c r="A17" s="32" t="s">
        <v>477</v>
      </c>
      <c r="B17" s="32"/>
      <c r="C17" s="13" t="s">
        <v>478</v>
      </c>
      <c r="D17" s="6">
        <v>0</v>
      </c>
      <c r="E17" s="6">
        <v>0</v>
      </c>
      <c r="F17" s="6">
        <v>0</v>
      </c>
    </row>
    <row r="18" spans="1:13" ht="39.950000000000003" customHeight="1" x14ac:dyDescent="0.15">
      <c r="A18" s="32" t="s">
        <v>582</v>
      </c>
      <c r="B18" s="32"/>
      <c r="C18" s="13" t="s">
        <v>480</v>
      </c>
      <c r="D18" s="6">
        <v>470000</v>
      </c>
      <c r="E18" s="6">
        <v>0</v>
      </c>
      <c r="F18" s="6">
        <v>0</v>
      </c>
    </row>
    <row r="19" spans="1:13" ht="39.950000000000003" customHeight="1" x14ac:dyDescent="0.15">
      <c r="A19" s="32" t="s">
        <v>481</v>
      </c>
      <c r="B19" s="32"/>
      <c r="C19" s="13" t="s">
        <v>482</v>
      </c>
      <c r="D19" s="6">
        <v>0</v>
      </c>
      <c r="E19" s="6">
        <v>0</v>
      </c>
      <c r="F19" s="6">
        <v>0</v>
      </c>
    </row>
    <row r="20" spans="1:13" ht="39.950000000000003" customHeight="1" x14ac:dyDescent="0.15">
      <c r="A20" s="32" t="s">
        <v>483</v>
      </c>
      <c r="B20" s="32"/>
      <c r="C20" s="13" t="s">
        <v>484</v>
      </c>
      <c r="D20" s="6">
        <v>0</v>
      </c>
      <c r="E20" s="6">
        <v>0</v>
      </c>
      <c r="F20" s="6">
        <v>0</v>
      </c>
    </row>
    <row r="21" spans="1:13" ht="50.1" customHeight="1" x14ac:dyDescent="0.15">
      <c r="A21" s="32" t="s">
        <v>583</v>
      </c>
      <c r="B21" s="32"/>
      <c r="C21" s="13" t="s">
        <v>486</v>
      </c>
      <c r="D21" s="6">
        <f>D16-D17+D18-D19+D20</f>
        <v>470000</v>
      </c>
      <c r="E21" s="6">
        <f>E16-E17+E18-E19+E20</f>
        <v>0</v>
      </c>
      <c r="F21" s="6">
        <f>F16-F17+F18-F19+F20</f>
        <v>0</v>
      </c>
    </row>
    <row r="22" spans="1:13" ht="9.9499999999999993" customHeight="1" x14ac:dyDescent="0.15"/>
    <row r="23" spans="1:13" ht="45" customHeight="1" x14ac:dyDescent="0.15">
      <c r="A23" s="30" t="s">
        <v>584</v>
      </c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</row>
    <row r="24" spans="1:13" ht="9.9499999999999993" customHeight="1" x14ac:dyDescent="0.15"/>
    <row r="25" spans="1:13" ht="45" customHeight="1" x14ac:dyDescent="0.15">
      <c r="A25" s="28" t="s">
        <v>41</v>
      </c>
      <c r="B25" s="28"/>
      <c r="C25" s="28" t="s">
        <v>42</v>
      </c>
      <c r="D25" s="28" t="s">
        <v>45</v>
      </c>
      <c r="E25" s="28"/>
      <c r="F25" s="28"/>
    </row>
    <row r="26" spans="1:13" ht="45" customHeight="1" x14ac:dyDescent="0.15">
      <c r="A26" s="28"/>
      <c r="B26" s="31"/>
      <c r="C26" s="28"/>
      <c r="D26" s="13" t="s">
        <v>468</v>
      </c>
      <c r="E26" s="13" t="s">
        <v>469</v>
      </c>
      <c r="F26" s="13" t="s">
        <v>470</v>
      </c>
    </row>
    <row r="27" spans="1:13" ht="20.100000000000001" customHeight="1" x14ac:dyDescent="0.15">
      <c r="A27" s="28" t="s">
        <v>369</v>
      </c>
      <c r="B27" s="28"/>
      <c r="C27" s="13" t="s">
        <v>471</v>
      </c>
      <c r="D27" s="13" t="s">
        <v>30</v>
      </c>
      <c r="E27" s="13" t="s">
        <v>472</v>
      </c>
      <c r="F27" s="13" t="s">
        <v>473</v>
      </c>
    </row>
    <row r="28" spans="1:13" ht="39.950000000000003" customHeight="1" x14ac:dyDescent="0.15">
      <c r="A28" s="32" t="s">
        <v>585</v>
      </c>
      <c r="B28" s="32"/>
      <c r="C28" s="13" t="s">
        <v>476</v>
      </c>
      <c r="D28" s="6">
        <v>310000</v>
      </c>
      <c r="E28" s="6">
        <v>0</v>
      </c>
      <c r="F28" s="6">
        <v>0</v>
      </c>
    </row>
    <row r="29" spans="1:13" ht="60" customHeight="1" x14ac:dyDescent="0.15">
      <c r="A29" s="32" t="s">
        <v>586</v>
      </c>
      <c r="B29" s="32"/>
      <c r="C29" s="13" t="s">
        <v>478</v>
      </c>
      <c r="D29" s="6">
        <v>0</v>
      </c>
      <c r="E29" s="6">
        <v>0</v>
      </c>
      <c r="F29" s="6">
        <v>0</v>
      </c>
    </row>
    <row r="30" spans="1:13" ht="39.950000000000003" customHeight="1" x14ac:dyDescent="0.15">
      <c r="A30" s="32" t="s">
        <v>587</v>
      </c>
      <c r="B30" s="32"/>
      <c r="C30" s="13" t="s">
        <v>480</v>
      </c>
      <c r="D30" s="6">
        <v>160000</v>
      </c>
      <c r="E30" s="6">
        <v>0</v>
      </c>
      <c r="F30" s="6">
        <v>0</v>
      </c>
    </row>
    <row r="31" spans="1:13" ht="50.1" customHeight="1" x14ac:dyDescent="0.15">
      <c r="A31" s="33" t="s">
        <v>504</v>
      </c>
      <c r="B31" s="33"/>
      <c r="C31" s="13" t="s">
        <v>486</v>
      </c>
      <c r="D31" s="6">
        <f>SUM(D28:D30)</f>
        <v>470000</v>
      </c>
      <c r="E31" s="6">
        <f>SUM(E28:E30)</f>
        <v>0</v>
      </c>
      <c r="F31" s="6">
        <f>SUM(F28:F30)</f>
        <v>0</v>
      </c>
    </row>
    <row r="32" spans="1:13" ht="9.9499999999999993" customHeight="1" x14ac:dyDescent="0.15"/>
    <row r="33" spans="1:13" ht="45" customHeight="1" x14ac:dyDescent="0.15">
      <c r="A33" s="30" t="s">
        <v>588</v>
      </c>
      <c r="B33" s="30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</row>
    <row r="34" spans="1:13" ht="9.9499999999999993" customHeight="1" x14ac:dyDescent="0.15"/>
    <row r="35" spans="1:13" ht="45" customHeight="1" x14ac:dyDescent="0.15">
      <c r="A35" s="28" t="s">
        <v>41</v>
      </c>
      <c r="B35" s="28"/>
      <c r="C35" s="28" t="s">
        <v>42</v>
      </c>
      <c r="D35" s="28" t="s">
        <v>589</v>
      </c>
      <c r="E35" s="28" t="s">
        <v>468</v>
      </c>
      <c r="F35" s="28"/>
      <c r="G35" s="28"/>
      <c r="H35" s="28" t="s">
        <v>469</v>
      </c>
      <c r="I35" s="28"/>
      <c r="J35" s="28"/>
      <c r="K35" s="28" t="s">
        <v>470</v>
      </c>
      <c r="L35" s="28"/>
      <c r="M35" s="28"/>
    </row>
    <row r="36" spans="1:13" ht="50.1" customHeight="1" x14ac:dyDescent="0.15">
      <c r="A36" s="28"/>
      <c r="B36" s="31"/>
      <c r="C36" s="28"/>
      <c r="D36" s="28"/>
      <c r="E36" s="13" t="s">
        <v>590</v>
      </c>
      <c r="F36" s="13" t="s">
        <v>591</v>
      </c>
      <c r="G36" s="13" t="s">
        <v>540</v>
      </c>
      <c r="H36" s="13" t="s">
        <v>590</v>
      </c>
      <c r="I36" s="13" t="s">
        <v>591</v>
      </c>
      <c r="J36" s="13" t="s">
        <v>540</v>
      </c>
      <c r="K36" s="13" t="s">
        <v>590</v>
      </c>
      <c r="L36" s="13" t="s">
        <v>591</v>
      </c>
      <c r="M36" s="13" t="s">
        <v>540</v>
      </c>
    </row>
    <row r="37" spans="1:13" ht="20.100000000000001" customHeight="1" x14ac:dyDescent="0.15">
      <c r="A37" s="28" t="s">
        <v>369</v>
      </c>
      <c r="B37" s="28"/>
      <c r="C37" s="13" t="s">
        <v>471</v>
      </c>
      <c r="D37" s="13" t="s">
        <v>30</v>
      </c>
      <c r="E37" s="13" t="s">
        <v>472</v>
      </c>
      <c r="F37" s="13" t="s">
        <v>473</v>
      </c>
      <c r="G37" s="13" t="s">
        <v>474</v>
      </c>
      <c r="H37" s="13" t="s">
        <v>511</v>
      </c>
      <c r="I37" s="13" t="s">
        <v>512</v>
      </c>
      <c r="J37" s="13" t="s">
        <v>513</v>
      </c>
      <c r="K37" s="13" t="s">
        <v>514</v>
      </c>
      <c r="L37" s="13" t="s">
        <v>515</v>
      </c>
      <c r="M37" s="13" t="s">
        <v>592</v>
      </c>
    </row>
    <row r="38" spans="1:13" ht="20.100000000000001" customHeight="1" x14ac:dyDescent="0.15">
      <c r="A38" s="32" t="s">
        <v>593</v>
      </c>
      <c r="B38" s="32"/>
      <c r="C38" s="13" t="s">
        <v>51</v>
      </c>
      <c r="D38" s="13"/>
      <c r="E38" s="6">
        <v>310000</v>
      </c>
      <c r="F38" s="6">
        <v>1</v>
      </c>
      <c r="G38" s="6">
        <v>310000</v>
      </c>
      <c r="H38" s="6">
        <v>0</v>
      </c>
      <c r="I38" s="6">
        <v>0</v>
      </c>
      <c r="J38" s="6">
        <v>0</v>
      </c>
      <c r="K38" s="6">
        <v>0</v>
      </c>
      <c r="L38" s="6">
        <v>0</v>
      </c>
      <c r="M38" s="6">
        <v>0</v>
      </c>
    </row>
    <row r="39" spans="1:13" ht="20.100000000000001" customHeight="1" x14ac:dyDescent="0.15">
      <c r="A39" s="33" t="s">
        <v>504</v>
      </c>
      <c r="B39" s="33"/>
      <c r="C39" s="13" t="s">
        <v>486</v>
      </c>
      <c r="D39" s="13" t="s">
        <v>53</v>
      </c>
      <c r="E39" s="13" t="s">
        <v>53</v>
      </c>
      <c r="F39" s="13" t="s">
        <v>53</v>
      </c>
      <c r="G39" s="6">
        <f>SUM(G38:G38)</f>
        <v>310000</v>
      </c>
      <c r="H39" s="13" t="s">
        <v>53</v>
      </c>
      <c r="I39" s="13" t="s">
        <v>53</v>
      </c>
      <c r="J39" s="6">
        <f>SUM(J38:J38)</f>
        <v>0</v>
      </c>
      <c r="K39" s="13" t="s">
        <v>53</v>
      </c>
      <c r="L39" s="13" t="s">
        <v>53</v>
      </c>
      <c r="M39" s="6">
        <f>SUM(M38:M38)</f>
        <v>0</v>
      </c>
    </row>
    <row r="40" spans="1:13" ht="9.9499999999999993" customHeight="1" x14ac:dyDescent="0.15"/>
    <row r="41" spans="1:13" ht="45" customHeight="1" x14ac:dyDescent="0.15">
      <c r="A41" s="30" t="s">
        <v>594</v>
      </c>
      <c r="B41" s="30"/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</row>
    <row r="42" spans="1:13" ht="9.9499999999999993" customHeight="1" x14ac:dyDescent="0.15"/>
    <row r="43" spans="1:13" ht="45" customHeight="1" x14ac:dyDescent="0.15">
      <c r="A43" s="28" t="s">
        <v>41</v>
      </c>
      <c r="B43" s="28"/>
      <c r="C43" s="28" t="s">
        <v>42</v>
      </c>
      <c r="D43" s="28" t="s">
        <v>589</v>
      </c>
      <c r="E43" s="28" t="s">
        <v>468</v>
      </c>
      <c r="F43" s="28"/>
      <c r="G43" s="28"/>
      <c r="H43" s="28" t="s">
        <v>469</v>
      </c>
      <c r="I43" s="28"/>
      <c r="J43" s="28"/>
      <c r="K43" s="28" t="s">
        <v>470</v>
      </c>
      <c r="L43" s="28"/>
      <c r="M43" s="28"/>
    </row>
    <row r="44" spans="1:13" ht="50.1" customHeight="1" x14ac:dyDescent="0.15">
      <c r="A44" s="28"/>
      <c r="B44" s="31"/>
      <c r="C44" s="28"/>
      <c r="D44" s="28"/>
      <c r="E44" s="13" t="s">
        <v>590</v>
      </c>
      <c r="F44" s="13" t="s">
        <v>591</v>
      </c>
      <c r="G44" s="13" t="s">
        <v>540</v>
      </c>
      <c r="H44" s="13" t="s">
        <v>590</v>
      </c>
      <c r="I44" s="13" t="s">
        <v>591</v>
      </c>
      <c r="J44" s="13" t="s">
        <v>540</v>
      </c>
      <c r="K44" s="13" t="s">
        <v>590</v>
      </c>
      <c r="L44" s="13" t="s">
        <v>591</v>
      </c>
      <c r="M44" s="13" t="s">
        <v>540</v>
      </c>
    </row>
    <row r="45" spans="1:13" ht="20.100000000000001" customHeight="1" x14ac:dyDescent="0.15">
      <c r="A45" s="28" t="s">
        <v>369</v>
      </c>
      <c r="B45" s="28"/>
      <c r="C45" s="13" t="s">
        <v>471</v>
      </c>
      <c r="D45" s="13" t="s">
        <v>30</v>
      </c>
      <c r="E45" s="13" t="s">
        <v>472</v>
      </c>
      <c r="F45" s="13" t="s">
        <v>473</v>
      </c>
      <c r="G45" s="13" t="s">
        <v>474</v>
      </c>
      <c r="H45" s="13" t="s">
        <v>511</v>
      </c>
      <c r="I45" s="13" t="s">
        <v>512</v>
      </c>
      <c r="J45" s="13" t="s">
        <v>513</v>
      </c>
      <c r="K45" s="13" t="s">
        <v>514</v>
      </c>
      <c r="L45" s="13" t="s">
        <v>515</v>
      </c>
      <c r="M45" s="13" t="s">
        <v>592</v>
      </c>
    </row>
    <row r="46" spans="1:13" ht="20.100000000000001" customHeight="1" x14ac:dyDescent="0.15">
      <c r="A46" s="28" t="s">
        <v>53</v>
      </c>
      <c r="B46" s="28"/>
      <c r="C46" s="13" t="s">
        <v>53</v>
      </c>
      <c r="D46" s="13" t="s">
        <v>53</v>
      </c>
      <c r="E46" s="13" t="s">
        <v>53</v>
      </c>
      <c r="F46" s="13" t="s">
        <v>53</v>
      </c>
      <c r="G46" s="13" t="s">
        <v>53</v>
      </c>
      <c r="H46" s="13" t="s">
        <v>53</v>
      </c>
      <c r="I46" s="13" t="s">
        <v>53</v>
      </c>
      <c r="J46" s="13" t="s">
        <v>53</v>
      </c>
      <c r="K46" s="13" t="s">
        <v>53</v>
      </c>
      <c r="L46" s="13" t="s">
        <v>53</v>
      </c>
      <c r="M46" s="13" t="s">
        <v>53</v>
      </c>
    </row>
    <row r="47" spans="1:13" ht="9.9499999999999993" customHeight="1" x14ac:dyDescent="0.15"/>
    <row r="48" spans="1:13" ht="45" customHeight="1" x14ac:dyDescent="0.15">
      <c r="A48" s="30" t="s">
        <v>595</v>
      </c>
      <c r="B48" s="30"/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0"/>
    </row>
    <row r="49" spans="1:13" ht="9.9499999999999993" customHeight="1" x14ac:dyDescent="0.15"/>
    <row r="50" spans="1:13" ht="45" customHeight="1" x14ac:dyDescent="0.15">
      <c r="A50" s="28" t="s">
        <v>41</v>
      </c>
      <c r="B50" s="28"/>
      <c r="C50" s="28" t="s">
        <v>42</v>
      </c>
      <c r="D50" s="28" t="s">
        <v>589</v>
      </c>
      <c r="E50" s="28" t="s">
        <v>468</v>
      </c>
      <c r="F50" s="28"/>
      <c r="G50" s="28"/>
      <c r="H50" s="28" t="s">
        <v>469</v>
      </c>
      <c r="I50" s="28"/>
      <c r="J50" s="28"/>
      <c r="K50" s="28" t="s">
        <v>470</v>
      </c>
      <c r="L50" s="28"/>
      <c r="M50" s="28"/>
    </row>
    <row r="51" spans="1:13" ht="50.1" customHeight="1" x14ac:dyDescent="0.15">
      <c r="A51" s="28"/>
      <c r="B51" s="31"/>
      <c r="C51" s="28"/>
      <c r="D51" s="28"/>
      <c r="E51" s="13" t="s">
        <v>590</v>
      </c>
      <c r="F51" s="13" t="s">
        <v>591</v>
      </c>
      <c r="G51" s="13" t="s">
        <v>540</v>
      </c>
      <c r="H51" s="13" t="s">
        <v>590</v>
      </c>
      <c r="I51" s="13" t="s">
        <v>591</v>
      </c>
      <c r="J51" s="13" t="s">
        <v>540</v>
      </c>
      <c r="K51" s="13" t="s">
        <v>590</v>
      </c>
      <c r="L51" s="13" t="s">
        <v>591</v>
      </c>
      <c r="M51" s="13" t="s">
        <v>540</v>
      </c>
    </row>
    <row r="52" spans="1:13" ht="20.100000000000001" customHeight="1" x14ac:dyDescent="0.15">
      <c r="A52" s="28" t="s">
        <v>369</v>
      </c>
      <c r="B52" s="28"/>
      <c r="C52" s="13" t="s">
        <v>471</v>
      </c>
      <c r="D52" s="13" t="s">
        <v>30</v>
      </c>
      <c r="E52" s="13" t="s">
        <v>472</v>
      </c>
      <c r="F52" s="13" t="s">
        <v>473</v>
      </c>
      <c r="G52" s="13" t="s">
        <v>474</v>
      </c>
      <c r="H52" s="13" t="s">
        <v>511</v>
      </c>
      <c r="I52" s="13" t="s">
        <v>512</v>
      </c>
      <c r="J52" s="13" t="s">
        <v>513</v>
      </c>
      <c r="K52" s="13" t="s">
        <v>514</v>
      </c>
      <c r="L52" s="13" t="s">
        <v>515</v>
      </c>
      <c r="M52" s="13" t="s">
        <v>592</v>
      </c>
    </row>
    <row r="53" spans="1:13" ht="20.100000000000001" customHeight="1" x14ac:dyDescent="0.15">
      <c r="A53" s="32" t="s">
        <v>596</v>
      </c>
      <c r="B53" s="32"/>
      <c r="C53" s="13" t="s">
        <v>51</v>
      </c>
      <c r="D53" s="13"/>
      <c r="E53" s="6">
        <v>80000</v>
      </c>
      <c r="F53" s="6">
        <v>2</v>
      </c>
      <c r="G53" s="6">
        <v>160000</v>
      </c>
      <c r="H53" s="6">
        <v>0</v>
      </c>
      <c r="I53" s="6">
        <v>0</v>
      </c>
      <c r="J53" s="6">
        <v>0</v>
      </c>
      <c r="K53" s="6">
        <v>0</v>
      </c>
      <c r="L53" s="6">
        <v>0</v>
      </c>
      <c r="M53" s="6">
        <v>0</v>
      </c>
    </row>
    <row r="54" spans="1:13" ht="20.100000000000001" customHeight="1" x14ac:dyDescent="0.15">
      <c r="A54" s="33" t="s">
        <v>504</v>
      </c>
      <c r="B54" s="33"/>
      <c r="C54" s="13" t="s">
        <v>486</v>
      </c>
      <c r="D54" s="13" t="s">
        <v>53</v>
      </c>
      <c r="E54" s="13" t="s">
        <v>53</v>
      </c>
      <c r="F54" s="13" t="s">
        <v>53</v>
      </c>
      <c r="G54" s="6">
        <f>SUM(G53:G53)</f>
        <v>160000</v>
      </c>
      <c r="H54" s="13" t="s">
        <v>53</v>
      </c>
      <c r="I54" s="13" t="s">
        <v>53</v>
      </c>
      <c r="J54" s="6">
        <f>SUM(J53:J53)</f>
        <v>0</v>
      </c>
      <c r="K54" s="13" t="s">
        <v>53</v>
      </c>
      <c r="L54" s="13" t="s">
        <v>53</v>
      </c>
      <c r="M54" s="6">
        <f>SUM(M53:M53)</f>
        <v>0</v>
      </c>
    </row>
  </sheetData>
  <sheetProtection password="8113" sheet="1" objects="1" scenarios="1"/>
  <mergeCells count="54">
    <mergeCell ref="A52:B52"/>
    <mergeCell ref="A53:B53"/>
    <mergeCell ref="A54:B54"/>
    <mergeCell ref="A45:B45"/>
    <mergeCell ref="A46:B46"/>
    <mergeCell ref="A48:M48"/>
    <mergeCell ref="A50:B51"/>
    <mergeCell ref="C50:C51"/>
    <mergeCell ref="D50:D51"/>
    <mergeCell ref="E50:G50"/>
    <mergeCell ref="H50:J50"/>
    <mergeCell ref="K50:M50"/>
    <mergeCell ref="A37:B37"/>
    <mergeCell ref="A38:B38"/>
    <mergeCell ref="A39:B39"/>
    <mergeCell ref="A41:M41"/>
    <mergeCell ref="A43:B44"/>
    <mergeCell ref="C43:C44"/>
    <mergeCell ref="D43:D44"/>
    <mergeCell ref="E43:G43"/>
    <mergeCell ref="H43:J43"/>
    <mergeCell ref="K43:M43"/>
    <mergeCell ref="A33:M33"/>
    <mergeCell ref="A35:B36"/>
    <mergeCell ref="C35:C36"/>
    <mergeCell ref="D35:D36"/>
    <mergeCell ref="E35:G35"/>
    <mergeCell ref="H35:J35"/>
    <mergeCell ref="K35:M35"/>
    <mergeCell ref="A27:B27"/>
    <mergeCell ref="A28:B28"/>
    <mergeCell ref="A29:B29"/>
    <mergeCell ref="A30:B30"/>
    <mergeCell ref="A31:B31"/>
    <mergeCell ref="A21:B21"/>
    <mergeCell ref="A23:M23"/>
    <mergeCell ref="A25:B26"/>
    <mergeCell ref="C25:C26"/>
    <mergeCell ref="D25:F25"/>
    <mergeCell ref="A16:B16"/>
    <mergeCell ref="A17:B17"/>
    <mergeCell ref="A18:B18"/>
    <mergeCell ref="A19:B19"/>
    <mergeCell ref="A20:B20"/>
    <mergeCell ref="A11:M11"/>
    <mergeCell ref="A13:B14"/>
    <mergeCell ref="C13:C14"/>
    <mergeCell ref="D13:F13"/>
    <mergeCell ref="A15:B15"/>
    <mergeCell ref="A2:M2"/>
    <mergeCell ref="A4:K4"/>
    <mergeCell ref="B7:K7"/>
    <mergeCell ref="B8:K8"/>
    <mergeCell ref="B9:K9"/>
  </mergeCells>
  <phoneticPr fontId="0" type="noConversion"/>
  <pageMargins left="0.4" right="0.4" top="0.4" bottom="0.4" header="0.1" footer="0.1"/>
  <pageSetup paperSize="9" fitToHeight="0" orientation="landscape" verticalDpi="0"/>
  <headerFooter>
    <oddHeader>&amp;R&amp;L&amp;"Verdana,Полужирный"&amp;K000000&amp;R&amp;"Verdana,Полужирный"&amp;K00-014Подготовлено в ЭС РАМЗЭС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L215"/>
  <sheetViews>
    <sheetView workbookViewId="0"/>
  </sheetViews>
  <sheetFormatPr defaultRowHeight="10.5" x14ac:dyDescent="0.15"/>
  <cols>
    <col min="1" max="2" width="22.85546875" customWidth="1"/>
    <col min="3" max="12" width="17.140625" customWidth="1"/>
  </cols>
  <sheetData>
    <row r="1" spans="1:12" ht="9.9499999999999993" customHeight="1" x14ac:dyDescent="0.15"/>
    <row r="2" spans="1:12" ht="45" customHeight="1" x14ac:dyDescent="0.15">
      <c r="A2" s="27" t="s">
        <v>597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</row>
    <row r="3" spans="1:12" ht="30" customHeight="1" x14ac:dyDescent="0.15">
      <c r="L3" s="13" t="s">
        <v>18</v>
      </c>
    </row>
    <row r="4" spans="1:12" ht="30" customHeight="1" x14ac:dyDescent="0.15">
      <c r="A4" s="19" t="s">
        <v>17</v>
      </c>
      <c r="B4" s="19"/>
      <c r="C4" s="19"/>
      <c r="D4" s="19"/>
      <c r="E4" s="19"/>
      <c r="F4" s="19"/>
      <c r="G4" s="19"/>
      <c r="H4" s="19"/>
      <c r="I4" s="19"/>
      <c r="J4" s="19"/>
      <c r="K4" s="9" t="s">
        <v>19</v>
      </c>
      <c r="L4" s="13" t="s">
        <v>20</v>
      </c>
    </row>
    <row r="5" spans="1:12" ht="30" customHeight="1" x14ac:dyDescent="0.15">
      <c r="K5" s="9" t="s">
        <v>23</v>
      </c>
      <c r="L5" s="13" t="s">
        <v>24</v>
      </c>
    </row>
    <row r="6" spans="1:12" ht="30" customHeight="1" x14ac:dyDescent="0.15">
      <c r="K6" s="9" t="s">
        <v>27</v>
      </c>
      <c r="L6" s="13" t="s">
        <v>28</v>
      </c>
    </row>
    <row r="7" spans="1:12" ht="39.950000000000003" customHeight="1" x14ac:dyDescent="0.15">
      <c r="A7" s="3" t="s">
        <v>21</v>
      </c>
      <c r="B7" s="29" t="s">
        <v>22</v>
      </c>
      <c r="C7" s="29"/>
      <c r="D7" s="29"/>
      <c r="E7" s="29"/>
      <c r="F7" s="29"/>
      <c r="G7" s="29"/>
      <c r="H7" s="29"/>
      <c r="I7" s="29"/>
      <c r="J7" s="29"/>
      <c r="K7" s="9" t="s">
        <v>31</v>
      </c>
      <c r="L7" s="13" t="s">
        <v>32</v>
      </c>
    </row>
    <row r="8" spans="1:12" ht="30" customHeight="1" x14ac:dyDescent="0.15">
      <c r="A8" s="3" t="s">
        <v>29</v>
      </c>
      <c r="B8" s="29" t="s">
        <v>30</v>
      </c>
      <c r="C8" s="29"/>
      <c r="D8" s="29"/>
      <c r="E8" s="29"/>
      <c r="F8" s="29"/>
      <c r="G8" s="29"/>
      <c r="H8" s="29"/>
      <c r="I8" s="29"/>
      <c r="J8" s="29"/>
      <c r="K8" s="9"/>
      <c r="L8" s="13"/>
    </row>
    <row r="9" spans="1:12" ht="30" customHeight="1" x14ac:dyDescent="0.15">
      <c r="A9" s="3" t="s">
        <v>465</v>
      </c>
      <c r="B9" s="26" t="s">
        <v>466</v>
      </c>
      <c r="C9" s="26"/>
      <c r="D9" s="26"/>
      <c r="E9" s="26"/>
      <c r="F9" s="26"/>
      <c r="G9" s="26"/>
      <c r="H9" s="26"/>
      <c r="I9" s="26"/>
      <c r="J9" s="26"/>
      <c r="K9" s="9" t="s">
        <v>38</v>
      </c>
      <c r="L9" s="13" t="s">
        <v>39</v>
      </c>
    </row>
    <row r="10" spans="1:12" ht="9.9499999999999993" customHeight="1" x14ac:dyDescent="0.15"/>
    <row r="11" spans="1:12" ht="45" customHeight="1" x14ac:dyDescent="0.15">
      <c r="A11" s="30" t="s">
        <v>598</v>
      </c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</row>
    <row r="12" spans="1:12" ht="9.9499999999999993" customHeight="1" x14ac:dyDescent="0.15"/>
    <row r="13" spans="1:12" ht="45" customHeight="1" x14ac:dyDescent="0.15">
      <c r="A13" s="28" t="s">
        <v>41</v>
      </c>
      <c r="B13" s="28"/>
      <c r="C13" s="28" t="s">
        <v>42</v>
      </c>
      <c r="D13" s="28" t="s">
        <v>45</v>
      </c>
      <c r="E13" s="28"/>
      <c r="F13" s="28"/>
    </row>
    <row r="14" spans="1:12" ht="45" customHeight="1" x14ac:dyDescent="0.15">
      <c r="A14" s="28"/>
      <c r="B14" s="31"/>
      <c r="C14" s="28"/>
      <c r="D14" s="13" t="s">
        <v>468</v>
      </c>
      <c r="E14" s="13" t="s">
        <v>469</v>
      </c>
      <c r="F14" s="13" t="s">
        <v>470</v>
      </c>
    </row>
    <row r="15" spans="1:12" ht="20.100000000000001" customHeight="1" x14ac:dyDescent="0.15">
      <c r="A15" s="28" t="s">
        <v>369</v>
      </c>
      <c r="B15" s="28"/>
      <c r="C15" s="13" t="s">
        <v>471</v>
      </c>
      <c r="D15" s="13" t="s">
        <v>30</v>
      </c>
      <c r="E15" s="13" t="s">
        <v>472</v>
      </c>
      <c r="F15" s="13" t="s">
        <v>473</v>
      </c>
    </row>
    <row r="16" spans="1:12" ht="39.950000000000003" customHeight="1" x14ac:dyDescent="0.15">
      <c r="A16" s="32" t="s">
        <v>477</v>
      </c>
      <c r="B16" s="32"/>
      <c r="C16" s="13" t="s">
        <v>476</v>
      </c>
      <c r="D16" s="6">
        <v>0</v>
      </c>
      <c r="E16" s="6">
        <v>0</v>
      </c>
      <c r="F16" s="6">
        <v>0</v>
      </c>
    </row>
    <row r="17" spans="1:12" ht="39.950000000000003" customHeight="1" x14ac:dyDescent="0.15">
      <c r="A17" s="32" t="s">
        <v>599</v>
      </c>
      <c r="B17" s="32"/>
      <c r="C17" s="13" t="s">
        <v>478</v>
      </c>
      <c r="D17" s="6">
        <v>0</v>
      </c>
      <c r="E17" s="6">
        <v>0</v>
      </c>
      <c r="F17" s="6">
        <v>0</v>
      </c>
    </row>
    <row r="18" spans="1:12" ht="20.100000000000001" customHeight="1" x14ac:dyDescent="0.15">
      <c r="A18" s="32" t="s">
        <v>600</v>
      </c>
      <c r="B18" s="32"/>
      <c r="C18" s="13" t="s">
        <v>480</v>
      </c>
      <c r="D18" s="6">
        <v>39219430.25</v>
      </c>
      <c r="E18" s="6">
        <v>36439430.25</v>
      </c>
      <c r="F18" s="6">
        <v>36439430.25</v>
      </c>
    </row>
    <row r="19" spans="1:12" ht="39.950000000000003" customHeight="1" x14ac:dyDescent="0.15">
      <c r="A19" s="32" t="s">
        <v>483</v>
      </c>
      <c r="B19" s="32"/>
      <c r="C19" s="13" t="s">
        <v>482</v>
      </c>
      <c r="D19" s="6">
        <v>0</v>
      </c>
      <c r="E19" s="6">
        <v>0</v>
      </c>
      <c r="F19" s="6">
        <v>0</v>
      </c>
    </row>
    <row r="20" spans="1:12" ht="39.950000000000003" customHeight="1" x14ac:dyDescent="0.15">
      <c r="A20" s="32" t="s">
        <v>601</v>
      </c>
      <c r="B20" s="32"/>
      <c r="C20" s="13" t="s">
        <v>484</v>
      </c>
      <c r="D20" s="6">
        <v>0</v>
      </c>
      <c r="E20" s="6">
        <v>0</v>
      </c>
      <c r="F20" s="6">
        <v>0</v>
      </c>
    </row>
    <row r="21" spans="1:12" ht="50.1" customHeight="1" x14ac:dyDescent="0.15">
      <c r="A21" s="32" t="s">
        <v>602</v>
      </c>
      <c r="B21" s="32"/>
      <c r="C21" s="13" t="s">
        <v>486</v>
      </c>
      <c r="D21" s="6">
        <f>D16-D17+D18-D19+D20</f>
        <v>39219430.25</v>
      </c>
      <c r="E21" s="6">
        <f>E16-E17+E18-E19+E20</f>
        <v>36439430.25</v>
      </c>
      <c r="F21" s="6">
        <f>F16-F17+F18-F19+F20</f>
        <v>36439430.25</v>
      </c>
    </row>
    <row r="22" spans="1:12" ht="9.9499999999999993" customHeight="1" x14ac:dyDescent="0.15"/>
    <row r="23" spans="1:12" ht="45" customHeight="1" x14ac:dyDescent="0.15">
      <c r="A23" s="30" t="s">
        <v>603</v>
      </c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</row>
    <row r="24" spans="1:12" ht="9.9499999999999993" customHeight="1" x14ac:dyDescent="0.15"/>
    <row r="25" spans="1:12" ht="45" customHeight="1" x14ac:dyDescent="0.15">
      <c r="A25" s="28" t="s">
        <v>41</v>
      </c>
      <c r="B25" s="28"/>
      <c r="C25" s="28" t="s">
        <v>42</v>
      </c>
      <c r="D25" s="28" t="s">
        <v>45</v>
      </c>
      <c r="E25" s="28"/>
      <c r="F25" s="28"/>
    </row>
    <row r="26" spans="1:12" ht="45" customHeight="1" x14ac:dyDescent="0.15">
      <c r="A26" s="28"/>
      <c r="B26" s="31"/>
      <c r="C26" s="28"/>
      <c r="D26" s="13" t="s">
        <v>468</v>
      </c>
      <c r="E26" s="13" t="s">
        <v>469</v>
      </c>
      <c r="F26" s="13" t="s">
        <v>470</v>
      </c>
    </row>
    <row r="27" spans="1:12" ht="20.100000000000001" customHeight="1" x14ac:dyDescent="0.15">
      <c r="A27" s="28" t="s">
        <v>369</v>
      </c>
      <c r="B27" s="28"/>
      <c r="C27" s="13" t="s">
        <v>471</v>
      </c>
      <c r="D27" s="13" t="s">
        <v>30</v>
      </c>
      <c r="E27" s="13" t="s">
        <v>472</v>
      </c>
      <c r="F27" s="13" t="s">
        <v>473</v>
      </c>
    </row>
    <row r="28" spans="1:12" ht="80.099999999999994" customHeight="1" x14ac:dyDescent="0.15">
      <c r="A28" s="32" t="s">
        <v>604</v>
      </c>
      <c r="B28" s="32"/>
      <c r="C28" s="13" t="s">
        <v>51</v>
      </c>
      <c r="D28" s="6">
        <v>39019430.25</v>
      </c>
      <c r="E28" s="6">
        <v>36239430.25</v>
      </c>
      <c r="F28" s="6">
        <v>36239430.25</v>
      </c>
    </row>
    <row r="29" spans="1:12" ht="140.1" customHeight="1" x14ac:dyDescent="0.15">
      <c r="A29" s="32" t="s">
        <v>605</v>
      </c>
      <c r="B29" s="32"/>
      <c r="C29" s="13" t="s">
        <v>55</v>
      </c>
      <c r="D29" s="6">
        <v>200000</v>
      </c>
      <c r="E29" s="6">
        <v>200000</v>
      </c>
      <c r="F29" s="6">
        <v>200000</v>
      </c>
    </row>
    <row r="30" spans="1:12" ht="80.099999999999994" customHeight="1" x14ac:dyDescent="0.15">
      <c r="A30" s="32" t="s">
        <v>606</v>
      </c>
      <c r="B30" s="32"/>
      <c r="C30" s="13" t="s">
        <v>607</v>
      </c>
      <c r="D30" s="6">
        <v>0</v>
      </c>
      <c r="E30" s="6">
        <v>0</v>
      </c>
      <c r="F30" s="6">
        <v>0</v>
      </c>
    </row>
    <row r="31" spans="1:12" ht="20.100000000000001" customHeight="1" x14ac:dyDescent="0.15">
      <c r="A31" s="32" t="s">
        <v>608</v>
      </c>
      <c r="B31" s="32"/>
      <c r="C31" s="13" t="s">
        <v>609</v>
      </c>
      <c r="D31" s="6">
        <v>0</v>
      </c>
      <c r="E31" s="6">
        <v>0</v>
      </c>
      <c r="F31" s="6">
        <v>0</v>
      </c>
    </row>
    <row r="32" spans="1:12" ht="60" customHeight="1" x14ac:dyDescent="0.15">
      <c r="A32" s="32" t="s">
        <v>610</v>
      </c>
      <c r="B32" s="32"/>
      <c r="C32" s="13" t="s">
        <v>611</v>
      </c>
      <c r="D32" s="6">
        <v>0</v>
      </c>
      <c r="E32" s="6">
        <v>0</v>
      </c>
      <c r="F32" s="6">
        <v>0</v>
      </c>
    </row>
    <row r="33" spans="1:12" ht="39.950000000000003" customHeight="1" x14ac:dyDescent="0.15">
      <c r="A33" s="32" t="s">
        <v>612</v>
      </c>
      <c r="B33" s="32"/>
      <c r="C33" s="13" t="s">
        <v>613</v>
      </c>
      <c r="D33" s="6">
        <v>0</v>
      </c>
      <c r="E33" s="6">
        <v>0</v>
      </c>
      <c r="F33" s="6">
        <v>0</v>
      </c>
    </row>
    <row r="34" spans="1:12" ht="20.100000000000001" customHeight="1" x14ac:dyDescent="0.15">
      <c r="A34" s="32" t="s">
        <v>614</v>
      </c>
      <c r="B34" s="32"/>
      <c r="C34" s="13" t="s">
        <v>615</v>
      </c>
      <c r="D34" s="6">
        <v>0</v>
      </c>
      <c r="E34" s="6">
        <v>0</v>
      </c>
      <c r="F34" s="6">
        <v>0</v>
      </c>
    </row>
    <row r="35" spans="1:12" ht="50.1" customHeight="1" x14ac:dyDescent="0.15">
      <c r="A35" s="33" t="s">
        <v>504</v>
      </c>
      <c r="B35" s="33"/>
      <c r="C35" s="13" t="s">
        <v>486</v>
      </c>
      <c r="D35" s="6">
        <f>SUM(D28:D34)</f>
        <v>39219430.25</v>
      </c>
      <c r="E35" s="6">
        <f>SUM(E28:E34)</f>
        <v>36439430.25</v>
      </c>
      <c r="F35" s="6">
        <f>SUM(F28:F34)</f>
        <v>36439430.25</v>
      </c>
    </row>
    <row r="36" spans="1:12" ht="9.9499999999999993" customHeight="1" x14ac:dyDescent="0.15"/>
    <row r="37" spans="1:12" ht="45" customHeight="1" x14ac:dyDescent="0.15">
      <c r="A37" s="30" t="s">
        <v>616</v>
      </c>
      <c r="B37" s="30"/>
      <c r="C37" s="30"/>
      <c r="D37" s="30"/>
      <c r="E37" s="30"/>
      <c r="F37" s="30"/>
      <c r="G37" s="30"/>
      <c r="H37" s="30"/>
      <c r="I37" s="30"/>
      <c r="J37" s="30"/>
      <c r="K37" s="30"/>
      <c r="L37" s="30"/>
    </row>
    <row r="38" spans="1:12" ht="9.9499999999999993" customHeight="1" x14ac:dyDescent="0.15"/>
    <row r="39" spans="1:12" ht="45" customHeight="1" x14ac:dyDescent="0.15">
      <c r="A39" s="30" t="s">
        <v>617</v>
      </c>
      <c r="B39" s="30"/>
      <c r="C39" s="30"/>
      <c r="D39" s="30"/>
      <c r="E39" s="30"/>
      <c r="F39" s="30"/>
      <c r="G39" s="30"/>
      <c r="H39" s="30"/>
      <c r="I39" s="30"/>
      <c r="J39" s="30"/>
      <c r="K39" s="30"/>
      <c r="L39" s="30"/>
    </row>
    <row r="40" spans="1:12" ht="9.9499999999999993" customHeight="1" x14ac:dyDescent="0.15"/>
    <row r="41" spans="1:12" ht="45" customHeight="1" x14ac:dyDescent="0.15">
      <c r="A41" s="28" t="s">
        <v>618</v>
      </c>
      <c r="B41" s="28" t="s">
        <v>619</v>
      </c>
      <c r="C41" s="28"/>
      <c r="D41" s="28" t="s">
        <v>42</v>
      </c>
      <c r="E41" s="28" t="s">
        <v>620</v>
      </c>
      <c r="F41" s="28" t="s">
        <v>621</v>
      </c>
      <c r="G41" s="28"/>
      <c r="H41" s="28"/>
      <c r="I41" s="28"/>
      <c r="J41" s="28" t="s">
        <v>622</v>
      </c>
    </row>
    <row r="42" spans="1:12" ht="45" customHeight="1" x14ac:dyDescent="0.15">
      <c r="A42" s="28"/>
      <c r="B42" s="28"/>
      <c r="C42" s="31"/>
      <c r="D42" s="28"/>
      <c r="E42" s="28"/>
      <c r="F42" s="28" t="s">
        <v>623</v>
      </c>
      <c r="G42" s="28" t="s">
        <v>624</v>
      </c>
      <c r="H42" s="28"/>
      <c r="I42" s="28"/>
      <c r="J42" s="28"/>
    </row>
    <row r="43" spans="1:12" ht="45" customHeight="1" x14ac:dyDescent="0.15">
      <c r="A43" s="28"/>
      <c r="B43" s="28"/>
      <c r="C43" s="31"/>
      <c r="D43" s="28"/>
      <c r="E43" s="28"/>
      <c r="F43" s="28"/>
      <c r="G43" s="28" t="s">
        <v>625</v>
      </c>
      <c r="H43" s="28" t="s">
        <v>626</v>
      </c>
      <c r="I43" s="28"/>
      <c r="J43" s="28"/>
    </row>
    <row r="44" spans="1:12" ht="45" customHeight="1" x14ac:dyDescent="0.15">
      <c r="A44" s="28"/>
      <c r="B44" s="28"/>
      <c r="C44" s="31"/>
      <c r="D44" s="28"/>
      <c r="E44" s="28"/>
      <c r="F44" s="28"/>
      <c r="G44" s="28"/>
      <c r="H44" s="13" t="s">
        <v>627</v>
      </c>
      <c r="I44" s="13" t="s">
        <v>628</v>
      </c>
      <c r="J44" s="28"/>
    </row>
    <row r="45" spans="1:12" ht="20.100000000000001" customHeight="1" x14ac:dyDescent="0.15">
      <c r="A45" s="13" t="s">
        <v>369</v>
      </c>
      <c r="B45" s="28" t="s">
        <v>471</v>
      </c>
      <c r="C45" s="28"/>
      <c r="D45" s="13" t="s">
        <v>30</v>
      </c>
      <c r="E45" s="13" t="s">
        <v>472</v>
      </c>
      <c r="F45" s="13" t="s">
        <v>473</v>
      </c>
      <c r="G45" s="13" t="s">
        <v>474</v>
      </c>
      <c r="H45" s="13" t="s">
        <v>511</v>
      </c>
      <c r="I45" s="13" t="s">
        <v>512</v>
      </c>
      <c r="J45" s="13" t="s">
        <v>513</v>
      </c>
    </row>
    <row r="46" spans="1:12" ht="39.950000000000003" customHeight="1" x14ac:dyDescent="0.15">
      <c r="A46" s="12" t="s">
        <v>629</v>
      </c>
      <c r="B46" s="32" t="s">
        <v>630</v>
      </c>
      <c r="C46" s="32"/>
      <c r="D46" s="13" t="s">
        <v>51</v>
      </c>
      <c r="E46" s="6">
        <v>1</v>
      </c>
      <c r="F46" s="6">
        <v>84745</v>
      </c>
      <c r="G46" s="6">
        <v>29847</v>
      </c>
      <c r="H46" s="6">
        <v>0</v>
      </c>
      <c r="I46" s="6">
        <v>54898</v>
      </c>
      <c r="J46" s="6">
        <v>1016940</v>
      </c>
    </row>
    <row r="47" spans="1:12" ht="20.100000000000001" customHeight="1" x14ac:dyDescent="0.15">
      <c r="A47" s="12" t="s">
        <v>629</v>
      </c>
      <c r="B47" s="32" t="s">
        <v>631</v>
      </c>
      <c r="C47" s="32"/>
      <c r="D47" s="13" t="s">
        <v>55</v>
      </c>
      <c r="E47" s="6">
        <v>1</v>
      </c>
      <c r="F47" s="6">
        <v>84745</v>
      </c>
      <c r="G47" s="6">
        <v>29847</v>
      </c>
      <c r="H47" s="6">
        <v>0</v>
      </c>
      <c r="I47" s="6">
        <v>54898</v>
      </c>
      <c r="J47" s="6">
        <v>1016940</v>
      </c>
    </row>
    <row r="48" spans="1:12" ht="20.100000000000001" customHeight="1" x14ac:dyDescent="0.15">
      <c r="A48" s="12" t="s">
        <v>629</v>
      </c>
      <c r="B48" s="32" t="s">
        <v>4</v>
      </c>
      <c r="C48" s="32"/>
      <c r="D48" s="13" t="s">
        <v>607</v>
      </c>
      <c r="E48" s="6">
        <v>1</v>
      </c>
      <c r="F48" s="6">
        <v>169459.22</v>
      </c>
      <c r="G48" s="6">
        <v>33054</v>
      </c>
      <c r="H48" s="6">
        <v>0</v>
      </c>
      <c r="I48" s="6">
        <v>136405.22</v>
      </c>
      <c r="J48" s="6">
        <v>2033510.64</v>
      </c>
    </row>
    <row r="49" spans="1:10" ht="39.950000000000003" customHeight="1" x14ac:dyDescent="0.15">
      <c r="A49" s="12" t="s">
        <v>629</v>
      </c>
      <c r="B49" s="32" t="s">
        <v>448</v>
      </c>
      <c r="C49" s="32"/>
      <c r="D49" s="13" t="s">
        <v>609</v>
      </c>
      <c r="E49" s="6">
        <v>1</v>
      </c>
      <c r="F49" s="6">
        <v>84745</v>
      </c>
      <c r="G49" s="6">
        <v>29847</v>
      </c>
      <c r="H49" s="6">
        <v>0</v>
      </c>
      <c r="I49" s="6">
        <v>54898</v>
      </c>
      <c r="J49" s="6">
        <v>1016940</v>
      </c>
    </row>
    <row r="50" spans="1:10" ht="20.100000000000001" customHeight="1" x14ac:dyDescent="0.15">
      <c r="A50" s="12" t="s">
        <v>629</v>
      </c>
      <c r="B50" s="32" t="s">
        <v>632</v>
      </c>
      <c r="C50" s="32"/>
      <c r="D50" s="13" t="s">
        <v>611</v>
      </c>
      <c r="E50" s="6">
        <v>1</v>
      </c>
      <c r="F50" s="6">
        <v>92232.25</v>
      </c>
      <c r="G50" s="6">
        <v>29847</v>
      </c>
      <c r="H50" s="6">
        <v>2487.25</v>
      </c>
      <c r="I50" s="6">
        <v>59898</v>
      </c>
      <c r="J50" s="6">
        <v>1106787</v>
      </c>
    </row>
    <row r="51" spans="1:10" ht="20.100000000000001" customHeight="1" x14ac:dyDescent="0.15">
      <c r="A51" s="12" t="s">
        <v>629</v>
      </c>
      <c r="B51" s="32" t="s">
        <v>633</v>
      </c>
      <c r="C51" s="32"/>
      <c r="D51" s="13" t="s">
        <v>613</v>
      </c>
      <c r="E51" s="6">
        <v>2</v>
      </c>
      <c r="F51" s="6">
        <v>45624.742200000001</v>
      </c>
      <c r="G51" s="6">
        <v>21230</v>
      </c>
      <c r="H51" s="6">
        <v>0</v>
      </c>
      <c r="I51" s="6">
        <v>24394.742200000001</v>
      </c>
      <c r="J51" s="6">
        <v>1094993.81</v>
      </c>
    </row>
    <row r="52" spans="1:10" ht="20.100000000000001" customHeight="1" x14ac:dyDescent="0.15">
      <c r="A52" s="12" t="s">
        <v>629</v>
      </c>
      <c r="B52" s="32" t="s">
        <v>634</v>
      </c>
      <c r="C52" s="32"/>
      <c r="D52" s="13" t="s">
        <v>615</v>
      </c>
      <c r="E52" s="6">
        <v>3</v>
      </c>
      <c r="F52" s="6">
        <v>53724.915000000001</v>
      </c>
      <c r="G52" s="6">
        <v>21436</v>
      </c>
      <c r="H52" s="6">
        <v>0</v>
      </c>
      <c r="I52" s="6">
        <v>32288.915000000001</v>
      </c>
      <c r="J52" s="6">
        <v>1934096.94</v>
      </c>
    </row>
    <row r="53" spans="1:10" ht="20.100000000000001" customHeight="1" x14ac:dyDescent="0.15">
      <c r="A53" s="12" t="s">
        <v>629</v>
      </c>
      <c r="B53" s="32" t="s">
        <v>635</v>
      </c>
      <c r="C53" s="32"/>
      <c r="D53" s="13" t="s">
        <v>636</v>
      </c>
      <c r="E53" s="6">
        <v>2</v>
      </c>
      <c r="F53" s="6">
        <v>45624.742200000001</v>
      </c>
      <c r="G53" s="6">
        <v>21230</v>
      </c>
      <c r="H53" s="6">
        <v>0</v>
      </c>
      <c r="I53" s="6">
        <v>24394.742200000001</v>
      </c>
      <c r="J53" s="6">
        <v>1094993.81</v>
      </c>
    </row>
    <row r="54" spans="1:10" ht="20.100000000000001" customHeight="1" x14ac:dyDescent="0.15">
      <c r="A54" s="12" t="s">
        <v>629</v>
      </c>
      <c r="B54" s="32" t="s">
        <v>637</v>
      </c>
      <c r="C54" s="32"/>
      <c r="D54" s="13" t="s">
        <v>638</v>
      </c>
      <c r="E54" s="6">
        <v>0.5</v>
      </c>
      <c r="F54" s="6">
        <v>34462.3056</v>
      </c>
      <c r="G54" s="6">
        <v>18289</v>
      </c>
      <c r="H54" s="6">
        <v>0</v>
      </c>
      <c r="I54" s="6">
        <v>16173.3056</v>
      </c>
      <c r="J54" s="6">
        <v>206773.83</v>
      </c>
    </row>
    <row r="55" spans="1:10" ht="20.100000000000001" customHeight="1" x14ac:dyDescent="0.15">
      <c r="A55" s="12" t="s">
        <v>629</v>
      </c>
      <c r="B55" s="32" t="s">
        <v>639</v>
      </c>
      <c r="C55" s="32"/>
      <c r="D55" s="13" t="s">
        <v>640</v>
      </c>
      <c r="E55" s="6">
        <v>0.5</v>
      </c>
      <c r="F55" s="6">
        <v>44624.742200000001</v>
      </c>
      <c r="G55" s="6">
        <v>21230</v>
      </c>
      <c r="H55" s="6">
        <v>0</v>
      </c>
      <c r="I55" s="6">
        <v>23394.742200000001</v>
      </c>
      <c r="J55" s="6">
        <v>267748.45</v>
      </c>
    </row>
    <row r="56" spans="1:10" ht="20.100000000000001" customHeight="1" x14ac:dyDescent="0.15">
      <c r="A56" s="12" t="s">
        <v>641</v>
      </c>
      <c r="B56" s="32" t="s">
        <v>642</v>
      </c>
      <c r="C56" s="32"/>
      <c r="D56" s="13" t="s">
        <v>643</v>
      </c>
      <c r="E56" s="6">
        <v>3</v>
      </c>
      <c r="F56" s="6">
        <v>44624.741800000003</v>
      </c>
      <c r="G56" s="6">
        <v>21230</v>
      </c>
      <c r="H56" s="6">
        <v>1769.17</v>
      </c>
      <c r="I56" s="6">
        <v>21625.571800000002</v>
      </c>
      <c r="J56" s="6">
        <v>1606490.71</v>
      </c>
    </row>
    <row r="57" spans="1:10" ht="20.100000000000001" customHeight="1" x14ac:dyDescent="0.15">
      <c r="A57" s="12" t="s">
        <v>641</v>
      </c>
      <c r="B57" s="32" t="s">
        <v>644</v>
      </c>
      <c r="C57" s="32"/>
      <c r="D57" s="13" t="s">
        <v>645</v>
      </c>
      <c r="E57" s="6">
        <v>1</v>
      </c>
      <c r="F57" s="6">
        <v>62737.447999999997</v>
      </c>
      <c r="G57" s="6">
        <v>29847</v>
      </c>
      <c r="H57" s="6">
        <v>2487.25</v>
      </c>
      <c r="I57" s="6">
        <v>30403.198</v>
      </c>
      <c r="J57" s="6">
        <v>752849.38</v>
      </c>
    </row>
    <row r="58" spans="1:10" ht="20.100000000000001" customHeight="1" x14ac:dyDescent="0.15">
      <c r="A58" s="12" t="s">
        <v>641</v>
      </c>
      <c r="B58" s="32" t="s">
        <v>646</v>
      </c>
      <c r="C58" s="32"/>
      <c r="D58" s="13" t="s">
        <v>647</v>
      </c>
      <c r="E58" s="6">
        <v>1</v>
      </c>
      <c r="F58" s="6">
        <v>62737.447999999997</v>
      </c>
      <c r="G58" s="6">
        <v>29847</v>
      </c>
      <c r="H58" s="6">
        <v>2487.25</v>
      </c>
      <c r="I58" s="6">
        <v>30403.198</v>
      </c>
      <c r="J58" s="6">
        <v>752849.38</v>
      </c>
    </row>
    <row r="59" spans="1:10" ht="39.950000000000003" customHeight="1" x14ac:dyDescent="0.15">
      <c r="A59" s="12" t="s">
        <v>641</v>
      </c>
      <c r="B59" s="32" t="s">
        <v>648</v>
      </c>
      <c r="C59" s="32"/>
      <c r="D59" s="13" t="s">
        <v>649</v>
      </c>
      <c r="E59" s="6">
        <v>2</v>
      </c>
      <c r="F59" s="6">
        <v>30481.665499999999</v>
      </c>
      <c r="G59" s="6">
        <v>18289</v>
      </c>
      <c r="H59" s="6">
        <v>1524.08</v>
      </c>
      <c r="I59" s="6">
        <v>10668.585499999999</v>
      </c>
      <c r="J59" s="6">
        <v>731559.97</v>
      </c>
    </row>
    <row r="60" spans="1:10" ht="20.100000000000001" customHeight="1" x14ac:dyDescent="0.15">
      <c r="A60" s="12" t="s">
        <v>641</v>
      </c>
      <c r="B60" s="32" t="s">
        <v>650</v>
      </c>
      <c r="C60" s="32"/>
      <c r="D60" s="13" t="s">
        <v>651</v>
      </c>
      <c r="E60" s="6">
        <v>1</v>
      </c>
      <c r="F60" s="6">
        <v>44624.741329999997</v>
      </c>
      <c r="G60" s="6">
        <v>21230</v>
      </c>
      <c r="H60" s="6">
        <v>1769.17</v>
      </c>
      <c r="I60" s="6">
        <v>21625.571329999999</v>
      </c>
      <c r="J60" s="6">
        <v>535496.9</v>
      </c>
    </row>
    <row r="61" spans="1:10" ht="20.100000000000001" customHeight="1" x14ac:dyDescent="0.15">
      <c r="A61" s="12" t="s">
        <v>641</v>
      </c>
      <c r="B61" s="32" t="s">
        <v>652</v>
      </c>
      <c r="C61" s="32"/>
      <c r="D61" s="13" t="s">
        <v>653</v>
      </c>
      <c r="E61" s="6">
        <v>1.5</v>
      </c>
      <c r="F61" s="6">
        <v>30481.665799999999</v>
      </c>
      <c r="G61" s="6">
        <v>18289</v>
      </c>
      <c r="H61" s="6">
        <v>1524.08</v>
      </c>
      <c r="I61" s="6">
        <v>10668.585800000001</v>
      </c>
      <c r="J61" s="6">
        <v>548669.98</v>
      </c>
    </row>
    <row r="62" spans="1:10" ht="20.100000000000001" customHeight="1" x14ac:dyDescent="0.15">
      <c r="A62" s="12" t="s">
        <v>641</v>
      </c>
      <c r="B62" s="32" t="s">
        <v>654</v>
      </c>
      <c r="C62" s="32"/>
      <c r="D62" s="13" t="s">
        <v>655</v>
      </c>
      <c r="E62" s="6">
        <v>4</v>
      </c>
      <c r="F62" s="6">
        <v>38442.9355</v>
      </c>
      <c r="G62" s="6">
        <v>18289</v>
      </c>
      <c r="H62" s="6">
        <v>1524.08</v>
      </c>
      <c r="I62" s="6">
        <v>18629.855500000001</v>
      </c>
      <c r="J62" s="6">
        <v>1845260.9</v>
      </c>
    </row>
    <row r="63" spans="1:10" ht="20.100000000000001" customHeight="1" x14ac:dyDescent="0.15">
      <c r="A63" s="12" t="s">
        <v>641</v>
      </c>
      <c r="B63" s="32" t="s">
        <v>656</v>
      </c>
      <c r="C63" s="32"/>
      <c r="D63" s="13" t="s">
        <v>657</v>
      </c>
      <c r="E63" s="6">
        <v>1</v>
      </c>
      <c r="F63" s="6">
        <v>44624.741000000002</v>
      </c>
      <c r="G63" s="6">
        <v>21230</v>
      </c>
      <c r="H63" s="6">
        <v>1769.17</v>
      </c>
      <c r="I63" s="6">
        <v>21625.571</v>
      </c>
      <c r="J63" s="6">
        <v>535496.9</v>
      </c>
    </row>
    <row r="64" spans="1:10" ht="20.100000000000001" customHeight="1" x14ac:dyDescent="0.15">
      <c r="A64" s="12" t="s">
        <v>641</v>
      </c>
      <c r="B64" s="32" t="s">
        <v>658</v>
      </c>
      <c r="C64" s="32"/>
      <c r="D64" s="13" t="s">
        <v>659</v>
      </c>
      <c r="E64" s="6">
        <v>9</v>
      </c>
      <c r="F64" s="6">
        <v>42041.515899999999</v>
      </c>
      <c r="G64" s="6">
        <v>21230</v>
      </c>
      <c r="H64" s="6">
        <v>1769.17</v>
      </c>
      <c r="I64" s="6">
        <v>19042.3459</v>
      </c>
      <c r="J64" s="6">
        <v>4540483.72</v>
      </c>
    </row>
    <row r="65" spans="1:10" ht="20.100000000000001" customHeight="1" x14ac:dyDescent="0.15">
      <c r="A65" s="12" t="s">
        <v>641</v>
      </c>
      <c r="B65" s="32" t="s">
        <v>660</v>
      </c>
      <c r="C65" s="32"/>
      <c r="D65" s="13" t="s">
        <v>661</v>
      </c>
      <c r="E65" s="6">
        <v>3</v>
      </c>
      <c r="F65" s="6">
        <v>25257.475900000001</v>
      </c>
      <c r="G65" s="6">
        <v>12907</v>
      </c>
      <c r="H65" s="6">
        <v>1075.58</v>
      </c>
      <c r="I65" s="6">
        <v>11274.8959</v>
      </c>
      <c r="J65" s="6">
        <v>909269.13</v>
      </c>
    </row>
    <row r="66" spans="1:10" ht="20.100000000000001" customHeight="1" x14ac:dyDescent="0.15">
      <c r="A66" s="12" t="s">
        <v>641</v>
      </c>
      <c r="B66" s="32" t="s">
        <v>662</v>
      </c>
      <c r="C66" s="32"/>
      <c r="D66" s="13" t="s">
        <v>663</v>
      </c>
      <c r="E66" s="6">
        <v>2</v>
      </c>
      <c r="F66" s="6">
        <v>26684.352299999999</v>
      </c>
      <c r="G66" s="6">
        <v>12695</v>
      </c>
      <c r="H66" s="6">
        <v>1057.92</v>
      </c>
      <c r="I66" s="6">
        <v>12931.4323</v>
      </c>
      <c r="J66" s="6">
        <v>640424.46</v>
      </c>
    </row>
    <row r="67" spans="1:10" ht="60" customHeight="1" x14ac:dyDescent="0.15">
      <c r="A67" s="12" t="s">
        <v>641</v>
      </c>
      <c r="B67" s="32" t="s">
        <v>664</v>
      </c>
      <c r="C67" s="32"/>
      <c r="D67" s="13" t="s">
        <v>665</v>
      </c>
      <c r="E67" s="6">
        <v>3</v>
      </c>
      <c r="F67" s="6">
        <v>29406.6656</v>
      </c>
      <c r="G67" s="6">
        <v>16231</v>
      </c>
      <c r="H67" s="6">
        <v>1352.58</v>
      </c>
      <c r="I67" s="6">
        <v>11823.0856</v>
      </c>
      <c r="J67" s="6">
        <v>1058639.96</v>
      </c>
    </row>
    <row r="68" spans="1:10" ht="39.950000000000003" customHeight="1" x14ac:dyDescent="0.15">
      <c r="A68" s="12" t="s">
        <v>641</v>
      </c>
      <c r="B68" s="32" t="s">
        <v>666</v>
      </c>
      <c r="C68" s="32"/>
      <c r="D68" s="13" t="s">
        <v>667</v>
      </c>
      <c r="E68" s="6">
        <v>5.5</v>
      </c>
      <c r="F68" s="6">
        <v>20103.332600000002</v>
      </c>
      <c r="G68" s="6">
        <v>11498</v>
      </c>
      <c r="H68" s="6">
        <v>958.17</v>
      </c>
      <c r="I68" s="6">
        <v>7647.1625999999997</v>
      </c>
      <c r="J68" s="6">
        <v>1326819.95</v>
      </c>
    </row>
    <row r="69" spans="1:10" ht="39.950000000000003" customHeight="1" x14ac:dyDescent="0.15">
      <c r="A69" s="12" t="s">
        <v>641</v>
      </c>
      <c r="B69" s="32" t="s">
        <v>668</v>
      </c>
      <c r="C69" s="32"/>
      <c r="D69" s="13" t="s">
        <v>669</v>
      </c>
      <c r="E69" s="6">
        <v>3</v>
      </c>
      <c r="F69" s="6">
        <v>25177.522400000002</v>
      </c>
      <c r="G69" s="6">
        <v>11978</v>
      </c>
      <c r="H69" s="6">
        <v>998.17</v>
      </c>
      <c r="I69" s="6">
        <v>12201.3524</v>
      </c>
      <c r="J69" s="6">
        <v>906390.81</v>
      </c>
    </row>
    <row r="70" spans="1:10" ht="39.950000000000003" customHeight="1" x14ac:dyDescent="0.15">
      <c r="A70" s="12" t="s">
        <v>641</v>
      </c>
      <c r="B70" s="32" t="s">
        <v>670</v>
      </c>
      <c r="C70" s="32"/>
      <c r="D70" s="13" t="s">
        <v>671</v>
      </c>
      <c r="E70" s="6">
        <v>3</v>
      </c>
      <c r="F70" s="6">
        <v>26684.352599999998</v>
      </c>
      <c r="G70" s="6">
        <v>12695</v>
      </c>
      <c r="H70" s="6">
        <v>1057.92</v>
      </c>
      <c r="I70" s="6">
        <v>12931.4326</v>
      </c>
      <c r="J70" s="6">
        <v>960636.69</v>
      </c>
    </row>
    <row r="71" spans="1:10" ht="39.950000000000003" customHeight="1" x14ac:dyDescent="0.15">
      <c r="A71" s="12" t="s">
        <v>641</v>
      </c>
      <c r="B71" s="32" t="s">
        <v>672</v>
      </c>
      <c r="C71" s="32"/>
      <c r="D71" s="13" t="s">
        <v>673</v>
      </c>
      <c r="E71" s="6">
        <v>5.5</v>
      </c>
      <c r="F71" s="6">
        <v>24811.671300000002</v>
      </c>
      <c r="G71" s="6">
        <v>14212</v>
      </c>
      <c r="H71" s="6">
        <v>1184.33</v>
      </c>
      <c r="I71" s="6">
        <v>9415.3413</v>
      </c>
      <c r="J71" s="6">
        <v>1637570.31</v>
      </c>
    </row>
    <row r="72" spans="1:10" ht="39.950000000000003" customHeight="1" x14ac:dyDescent="0.15">
      <c r="A72" s="12" t="s">
        <v>641</v>
      </c>
      <c r="B72" s="32" t="s">
        <v>674</v>
      </c>
      <c r="C72" s="32"/>
      <c r="D72" s="13" t="s">
        <v>675</v>
      </c>
      <c r="E72" s="6">
        <v>1</v>
      </c>
      <c r="F72" s="6">
        <v>32162.365600000001</v>
      </c>
      <c r="G72" s="6">
        <v>15301</v>
      </c>
      <c r="H72" s="6">
        <v>1275.08</v>
      </c>
      <c r="I72" s="6">
        <v>15586.285599999999</v>
      </c>
      <c r="J72" s="6">
        <v>385948.39</v>
      </c>
    </row>
    <row r="73" spans="1:10" ht="20.100000000000001" customHeight="1" x14ac:dyDescent="0.15">
      <c r="A73" s="12" t="s">
        <v>641</v>
      </c>
      <c r="B73" s="32" t="s">
        <v>676</v>
      </c>
      <c r="C73" s="32"/>
      <c r="D73" s="13" t="s">
        <v>677</v>
      </c>
      <c r="E73" s="6">
        <v>7</v>
      </c>
      <c r="F73" s="6">
        <v>65350.587699999996</v>
      </c>
      <c r="G73" s="6">
        <v>23065</v>
      </c>
      <c r="H73" s="6">
        <v>1922.08</v>
      </c>
      <c r="I73" s="6">
        <v>40363.507700000002</v>
      </c>
      <c r="J73" s="6">
        <v>5489449.3700000001</v>
      </c>
    </row>
    <row r="74" spans="1:10" ht="20.100000000000001" customHeight="1" x14ac:dyDescent="0.15">
      <c r="A74" s="12" t="s">
        <v>641</v>
      </c>
      <c r="B74" s="32" t="s">
        <v>678</v>
      </c>
      <c r="C74" s="32"/>
      <c r="D74" s="13" t="s">
        <v>679</v>
      </c>
      <c r="E74" s="6">
        <v>2</v>
      </c>
      <c r="F74" s="6">
        <v>29873.435600000001</v>
      </c>
      <c r="G74" s="6">
        <v>14212</v>
      </c>
      <c r="H74" s="6">
        <v>1184.33</v>
      </c>
      <c r="I74" s="6">
        <v>14477.105600000001</v>
      </c>
      <c r="J74" s="6">
        <v>716962.46</v>
      </c>
    </row>
    <row r="75" spans="1:10" ht="20.100000000000001" customHeight="1" x14ac:dyDescent="0.15">
      <c r="A75" s="12" t="s">
        <v>680</v>
      </c>
      <c r="B75" s="32" t="s">
        <v>681</v>
      </c>
      <c r="C75" s="32"/>
      <c r="D75" s="13" t="s">
        <v>682</v>
      </c>
      <c r="E75" s="6">
        <v>4</v>
      </c>
      <c r="F75" s="6">
        <v>29873.435600000001</v>
      </c>
      <c r="G75" s="6">
        <v>14212</v>
      </c>
      <c r="H75" s="6">
        <v>1184.33</v>
      </c>
      <c r="I75" s="6">
        <v>14477.105600000001</v>
      </c>
      <c r="J75" s="6">
        <v>1433924.91</v>
      </c>
    </row>
    <row r="76" spans="1:10" ht="20.100000000000001" customHeight="1" x14ac:dyDescent="0.15">
      <c r="A76" s="12" t="s">
        <v>680</v>
      </c>
      <c r="B76" s="32" t="s">
        <v>683</v>
      </c>
      <c r="C76" s="32"/>
      <c r="D76" s="13" t="s">
        <v>684</v>
      </c>
      <c r="E76" s="6">
        <v>1</v>
      </c>
      <c r="F76" s="6">
        <v>25177.522000000001</v>
      </c>
      <c r="G76" s="6">
        <v>11978</v>
      </c>
      <c r="H76" s="6">
        <v>998.17</v>
      </c>
      <c r="I76" s="6">
        <v>12201.352000000001</v>
      </c>
      <c r="J76" s="6">
        <v>302130.27</v>
      </c>
    </row>
    <row r="77" spans="1:10" ht="20.100000000000001" customHeight="1" x14ac:dyDescent="0.15">
      <c r="A77" s="12" t="s">
        <v>680</v>
      </c>
      <c r="B77" s="32" t="s">
        <v>685</v>
      </c>
      <c r="C77" s="32"/>
      <c r="D77" s="13" t="s">
        <v>686</v>
      </c>
      <c r="E77" s="6">
        <v>1</v>
      </c>
      <c r="F77" s="6">
        <v>21158.332900000001</v>
      </c>
      <c r="G77" s="6">
        <v>12695</v>
      </c>
      <c r="H77" s="6">
        <v>1057.92</v>
      </c>
      <c r="I77" s="6">
        <v>7405.4129000000003</v>
      </c>
      <c r="J77" s="6">
        <v>253899.99</v>
      </c>
    </row>
    <row r="78" spans="1:10" ht="39.950000000000003" customHeight="1" x14ac:dyDescent="0.15">
      <c r="A78" s="12" t="s">
        <v>680</v>
      </c>
      <c r="B78" s="32" t="s">
        <v>687</v>
      </c>
      <c r="C78" s="32"/>
      <c r="D78" s="13" t="s">
        <v>688</v>
      </c>
      <c r="E78" s="6">
        <v>1</v>
      </c>
      <c r="F78" s="6">
        <v>29873.435600000001</v>
      </c>
      <c r="G78" s="6">
        <v>14212</v>
      </c>
      <c r="H78" s="6">
        <v>1184.33</v>
      </c>
      <c r="I78" s="6">
        <v>14477.105600000001</v>
      </c>
      <c r="J78" s="6">
        <v>358481.23</v>
      </c>
    </row>
    <row r="79" spans="1:10" ht="30" customHeight="1" x14ac:dyDescent="0.15">
      <c r="A79" s="33" t="s">
        <v>504</v>
      </c>
      <c r="B79" s="33"/>
      <c r="C79" s="33"/>
      <c r="D79" s="13" t="s">
        <v>486</v>
      </c>
      <c r="E79" s="13" t="s">
        <v>53</v>
      </c>
      <c r="F79" s="13" t="s">
        <v>53</v>
      </c>
      <c r="G79" s="13" t="s">
        <v>53</v>
      </c>
      <c r="H79" s="13" t="s">
        <v>53</v>
      </c>
      <c r="I79" s="13" t="s">
        <v>53</v>
      </c>
      <c r="J79" s="6">
        <f>SUM(J46:J78)</f>
        <v>39019430.249999993</v>
      </c>
    </row>
    <row r="80" spans="1:10" ht="9.9499999999999993" customHeight="1" x14ac:dyDescent="0.15"/>
    <row r="81" spans="1:12" ht="45" customHeight="1" x14ac:dyDescent="0.15">
      <c r="A81" s="30" t="s">
        <v>689</v>
      </c>
      <c r="B81" s="30"/>
      <c r="C81" s="30"/>
      <c r="D81" s="30"/>
      <c r="E81" s="30"/>
      <c r="F81" s="30"/>
      <c r="G81" s="30"/>
      <c r="H81" s="30"/>
      <c r="I81" s="30"/>
      <c r="J81" s="30"/>
      <c r="K81" s="30"/>
      <c r="L81" s="30"/>
    </row>
    <row r="82" spans="1:12" ht="9.9499999999999993" customHeight="1" x14ac:dyDescent="0.15"/>
    <row r="83" spans="1:12" ht="45" customHeight="1" x14ac:dyDescent="0.15">
      <c r="A83" s="28" t="s">
        <v>618</v>
      </c>
      <c r="B83" s="28" t="s">
        <v>619</v>
      </c>
      <c r="C83" s="28"/>
      <c r="D83" s="28" t="s">
        <v>42</v>
      </c>
      <c r="E83" s="28" t="s">
        <v>620</v>
      </c>
      <c r="F83" s="28" t="s">
        <v>621</v>
      </c>
      <c r="G83" s="28"/>
      <c r="H83" s="28"/>
      <c r="I83" s="28"/>
      <c r="J83" s="28" t="s">
        <v>622</v>
      </c>
    </row>
    <row r="84" spans="1:12" ht="45" customHeight="1" x14ac:dyDescent="0.15">
      <c r="A84" s="28"/>
      <c r="B84" s="28"/>
      <c r="C84" s="31"/>
      <c r="D84" s="28"/>
      <c r="E84" s="28"/>
      <c r="F84" s="28" t="s">
        <v>623</v>
      </c>
      <c r="G84" s="28" t="s">
        <v>624</v>
      </c>
      <c r="H84" s="28"/>
      <c r="I84" s="28"/>
      <c r="J84" s="28"/>
    </row>
    <row r="85" spans="1:12" ht="45" customHeight="1" x14ac:dyDescent="0.15">
      <c r="A85" s="28"/>
      <c r="B85" s="28"/>
      <c r="C85" s="31"/>
      <c r="D85" s="28"/>
      <c r="E85" s="28"/>
      <c r="F85" s="28"/>
      <c r="G85" s="28" t="s">
        <v>625</v>
      </c>
      <c r="H85" s="28" t="s">
        <v>626</v>
      </c>
      <c r="I85" s="28"/>
      <c r="J85" s="28"/>
    </row>
    <row r="86" spans="1:12" ht="45" customHeight="1" x14ac:dyDescent="0.15">
      <c r="A86" s="28"/>
      <c r="B86" s="28"/>
      <c r="C86" s="31"/>
      <c r="D86" s="28"/>
      <c r="E86" s="28"/>
      <c r="F86" s="28"/>
      <c r="G86" s="28"/>
      <c r="H86" s="13" t="s">
        <v>627</v>
      </c>
      <c r="I86" s="13" t="s">
        <v>628</v>
      </c>
      <c r="J86" s="28"/>
    </row>
    <row r="87" spans="1:12" ht="20.100000000000001" customHeight="1" x14ac:dyDescent="0.15">
      <c r="A87" s="13" t="s">
        <v>369</v>
      </c>
      <c r="B87" s="28" t="s">
        <v>471</v>
      </c>
      <c r="C87" s="28"/>
      <c r="D87" s="13" t="s">
        <v>30</v>
      </c>
      <c r="E87" s="13" t="s">
        <v>472</v>
      </c>
      <c r="F87" s="13" t="s">
        <v>473</v>
      </c>
      <c r="G87" s="13" t="s">
        <v>474</v>
      </c>
      <c r="H87" s="13" t="s">
        <v>511</v>
      </c>
      <c r="I87" s="13" t="s">
        <v>512</v>
      </c>
      <c r="J87" s="13" t="s">
        <v>513</v>
      </c>
    </row>
    <row r="88" spans="1:12" ht="39.950000000000003" customHeight="1" x14ac:dyDescent="0.15">
      <c r="A88" s="12" t="s">
        <v>629</v>
      </c>
      <c r="B88" s="32" t="s">
        <v>630</v>
      </c>
      <c r="C88" s="32"/>
      <c r="D88" s="13" t="s">
        <v>51</v>
      </c>
      <c r="E88" s="6">
        <v>1</v>
      </c>
      <c r="F88" s="6">
        <v>69744.998000000007</v>
      </c>
      <c r="G88" s="6">
        <v>29847</v>
      </c>
      <c r="H88" s="6">
        <v>0</v>
      </c>
      <c r="I88" s="6">
        <v>39897.998</v>
      </c>
      <c r="J88" s="6">
        <v>836939.98</v>
      </c>
    </row>
    <row r="89" spans="1:12" ht="20.100000000000001" customHeight="1" x14ac:dyDescent="0.15">
      <c r="A89" s="12" t="s">
        <v>629</v>
      </c>
      <c r="B89" s="32" t="s">
        <v>631</v>
      </c>
      <c r="C89" s="32"/>
      <c r="D89" s="13" t="s">
        <v>55</v>
      </c>
      <c r="E89" s="6">
        <v>1</v>
      </c>
      <c r="F89" s="6">
        <v>69744.998000000007</v>
      </c>
      <c r="G89" s="6">
        <v>29847</v>
      </c>
      <c r="H89" s="6">
        <v>0</v>
      </c>
      <c r="I89" s="6">
        <v>39897.998</v>
      </c>
      <c r="J89" s="6">
        <v>836939.98</v>
      </c>
    </row>
    <row r="90" spans="1:12" ht="20.100000000000001" customHeight="1" x14ac:dyDescent="0.15">
      <c r="A90" s="12" t="s">
        <v>629</v>
      </c>
      <c r="B90" s="32" t="s">
        <v>4</v>
      </c>
      <c r="C90" s="32"/>
      <c r="D90" s="13" t="s">
        <v>607</v>
      </c>
      <c r="E90" s="6">
        <v>1</v>
      </c>
      <c r="F90" s="6">
        <v>154913.07999999999</v>
      </c>
      <c r="G90" s="6">
        <v>33054</v>
      </c>
      <c r="H90" s="6">
        <v>0</v>
      </c>
      <c r="I90" s="6">
        <v>121859.08</v>
      </c>
      <c r="J90" s="6">
        <v>1858956.96</v>
      </c>
    </row>
    <row r="91" spans="1:12" ht="39.950000000000003" customHeight="1" x14ac:dyDescent="0.15">
      <c r="A91" s="12" t="s">
        <v>629</v>
      </c>
      <c r="B91" s="32" t="s">
        <v>448</v>
      </c>
      <c r="C91" s="32"/>
      <c r="D91" s="13" t="s">
        <v>609</v>
      </c>
      <c r="E91" s="6">
        <v>1</v>
      </c>
      <c r="F91" s="6">
        <v>69744.998000000007</v>
      </c>
      <c r="G91" s="6">
        <v>29847</v>
      </c>
      <c r="H91" s="6">
        <v>0</v>
      </c>
      <c r="I91" s="6">
        <v>39897.998</v>
      </c>
      <c r="J91" s="6">
        <v>836939.98</v>
      </c>
    </row>
    <row r="92" spans="1:12" ht="20.100000000000001" customHeight="1" x14ac:dyDescent="0.15">
      <c r="A92" s="12" t="s">
        <v>629</v>
      </c>
      <c r="B92" s="32" t="s">
        <v>632</v>
      </c>
      <c r="C92" s="32"/>
      <c r="D92" s="13" t="s">
        <v>611</v>
      </c>
      <c r="E92" s="6">
        <v>1</v>
      </c>
      <c r="F92" s="6">
        <v>72232.248000000007</v>
      </c>
      <c r="G92" s="6">
        <v>29847</v>
      </c>
      <c r="H92" s="6">
        <v>2487.25</v>
      </c>
      <c r="I92" s="6">
        <v>39897.998</v>
      </c>
      <c r="J92" s="6">
        <v>866786.98</v>
      </c>
    </row>
    <row r="93" spans="1:12" ht="20.100000000000001" customHeight="1" x14ac:dyDescent="0.15">
      <c r="A93" s="12" t="s">
        <v>629</v>
      </c>
      <c r="B93" s="32" t="s">
        <v>633</v>
      </c>
      <c r="C93" s="32"/>
      <c r="D93" s="13" t="s">
        <v>613</v>
      </c>
      <c r="E93" s="6">
        <v>2</v>
      </c>
      <c r="F93" s="6">
        <v>44624.742200000001</v>
      </c>
      <c r="G93" s="6">
        <v>21230</v>
      </c>
      <c r="H93" s="6">
        <v>0</v>
      </c>
      <c r="I93" s="6">
        <v>23394.742200000001</v>
      </c>
      <c r="J93" s="6">
        <v>1070993.81</v>
      </c>
    </row>
    <row r="94" spans="1:12" ht="20.100000000000001" customHeight="1" x14ac:dyDescent="0.15">
      <c r="A94" s="12" t="s">
        <v>629</v>
      </c>
      <c r="B94" s="32" t="s">
        <v>634</v>
      </c>
      <c r="C94" s="32"/>
      <c r="D94" s="13" t="s">
        <v>615</v>
      </c>
      <c r="E94" s="6">
        <v>3</v>
      </c>
      <c r="F94" s="6">
        <v>45057.915000000001</v>
      </c>
      <c r="G94" s="6">
        <v>21436</v>
      </c>
      <c r="H94" s="6">
        <v>0</v>
      </c>
      <c r="I94" s="6">
        <v>23621.915000000001</v>
      </c>
      <c r="J94" s="6">
        <v>1622084.94</v>
      </c>
    </row>
    <row r="95" spans="1:12" ht="20.100000000000001" customHeight="1" x14ac:dyDescent="0.15">
      <c r="A95" s="12" t="s">
        <v>629</v>
      </c>
      <c r="B95" s="32" t="s">
        <v>635</v>
      </c>
      <c r="C95" s="32"/>
      <c r="D95" s="13" t="s">
        <v>636</v>
      </c>
      <c r="E95" s="6">
        <v>2</v>
      </c>
      <c r="F95" s="6">
        <v>44624.742200000001</v>
      </c>
      <c r="G95" s="6">
        <v>21230</v>
      </c>
      <c r="H95" s="6">
        <v>0</v>
      </c>
      <c r="I95" s="6">
        <v>23394.742200000001</v>
      </c>
      <c r="J95" s="6">
        <v>1070993.81</v>
      </c>
    </row>
    <row r="96" spans="1:12" ht="20.100000000000001" customHeight="1" x14ac:dyDescent="0.15">
      <c r="A96" s="12" t="s">
        <v>629</v>
      </c>
      <c r="B96" s="32" t="s">
        <v>637</v>
      </c>
      <c r="C96" s="32"/>
      <c r="D96" s="13" t="s">
        <v>638</v>
      </c>
      <c r="E96" s="6">
        <v>0.5</v>
      </c>
      <c r="F96" s="6">
        <v>34462.3056</v>
      </c>
      <c r="G96" s="6">
        <v>18289</v>
      </c>
      <c r="H96" s="6">
        <v>0</v>
      </c>
      <c r="I96" s="6">
        <v>16173.3056</v>
      </c>
      <c r="J96" s="6">
        <v>206773.83</v>
      </c>
    </row>
    <row r="97" spans="1:10" ht="20.100000000000001" customHeight="1" x14ac:dyDescent="0.15">
      <c r="A97" s="12" t="s">
        <v>629</v>
      </c>
      <c r="B97" s="32" t="s">
        <v>639</v>
      </c>
      <c r="C97" s="32"/>
      <c r="D97" s="13" t="s">
        <v>640</v>
      </c>
      <c r="E97" s="6">
        <v>0.5</v>
      </c>
      <c r="F97" s="6">
        <v>44624.742200000001</v>
      </c>
      <c r="G97" s="6">
        <v>21230</v>
      </c>
      <c r="H97" s="6">
        <v>0</v>
      </c>
      <c r="I97" s="6">
        <v>23394.742200000001</v>
      </c>
      <c r="J97" s="6">
        <v>267748.45</v>
      </c>
    </row>
    <row r="98" spans="1:10" ht="20.100000000000001" customHeight="1" x14ac:dyDescent="0.15">
      <c r="A98" s="12" t="s">
        <v>641</v>
      </c>
      <c r="B98" s="32" t="s">
        <v>642</v>
      </c>
      <c r="C98" s="32"/>
      <c r="D98" s="13" t="s">
        <v>643</v>
      </c>
      <c r="E98" s="6">
        <v>3</v>
      </c>
      <c r="F98" s="6">
        <v>44624.741800000003</v>
      </c>
      <c r="G98" s="6">
        <v>21230</v>
      </c>
      <c r="H98" s="6">
        <v>1769.17</v>
      </c>
      <c r="I98" s="6">
        <v>21625.571800000002</v>
      </c>
      <c r="J98" s="6">
        <v>1606490.71</v>
      </c>
    </row>
    <row r="99" spans="1:10" ht="20.100000000000001" customHeight="1" x14ac:dyDescent="0.15">
      <c r="A99" s="12" t="s">
        <v>641</v>
      </c>
      <c r="B99" s="32" t="s">
        <v>644</v>
      </c>
      <c r="C99" s="32"/>
      <c r="D99" s="13" t="s">
        <v>645</v>
      </c>
      <c r="E99" s="6">
        <v>1</v>
      </c>
      <c r="F99" s="6">
        <v>62737.447999999997</v>
      </c>
      <c r="G99" s="6">
        <v>29847</v>
      </c>
      <c r="H99" s="6">
        <v>2487.25</v>
      </c>
      <c r="I99" s="6">
        <v>30403.198</v>
      </c>
      <c r="J99" s="6">
        <v>752849.38</v>
      </c>
    </row>
    <row r="100" spans="1:10" ht="20.100000000000001" customHeight="1" x14ac:dyDescent="0.15">
      <c r="A100" s="12" t="s">
        <v>641</v>
      </c>
      <c r="B100" s="32" t="s">
        <v>646</v>
      </c>
      <c r="C100" s="32"/>
      <c r="D100" s="13" t="s">
        <v>647</v>
      </c>
      <c r="E100" s="6">
        <v>1</v>
      </c>
      <c r="F100" s="6">
        <v>62737.447999999997</v>
      </c>
      <c r="G100" s="6">
        <v>29847</v>
      </c>
      <c r="H100" s="6">
        <v>2487.25</v>
      </c>
      <c r="I100" s="6">
        <v>30403.198</v>
      </c>
      <c r="J100" s="6">
        <v>752849.38</v>
      </c>
    </row>
    <row r="101" spans="1:10" ht="39.950000000000003" customHeight="1" x14ac:dyDescent="0.15">
      <c r="A101" s="12" t="s">
        <v>641</v>
      </c>
      <c r="B101" s="32" t="s">
        <v>648</v>
      </c>
      <c r="C101" s="32"/>
      <c r="D101" s="13" t="s">
        <v>649</v>
      </c>
      <c r="E101" s="6">
        <v>2</v>
      </c>
      <c r="F101" s="6">
        <v>30481.665499999999</v>
      </c>
      <c r="G101" s="6">
        <v>18289</v>
      </c>
      <c r="H101" s="6">
        <v>1524.08</v>
      </c>
      <c r="I101" s="6">
        <v>10668.585499999999</v>
      </c>
      <c r="J101" s="6">
        <v>731559.97</v>
      </c>
    </row>
    <row r="102" spans="1:10" ht="20.100000000000001" customHeight="1" x14ac:dyDescent="0.15">
      <c r="A102" s="12" t="s">
        <v>641</v>
      </c>
      <c r="B102" s="32" t="s">
        <v>650</v>
      </c>
      <c r="C102" s="32"/>
      <c r="D102" s="13" t="s">
        <v>651</v>
      </c>
      <c r="E102" s="6">
        <v>1</v>
      </c>
      <c r="F102" s="6">
        <v>44624.741329999997</v>
      </c>
      <c r="G102" s="6">
        <v>21230</v>
      </c>
      <c r="H102" s="6">
        <v>1769.17</v>
      </c>
      <c r="I102" s="6">
        <v>21625.571329999999</v>
      </c>
      <c r="J102" s="6">
        <v>535496.9</v>
      </c>
    </row>
    <row r="103" spans="1:10" ht="20.100000000000001" customHeight="1" x14ac:dyDescent="0.15">
      <c r="A103" s="12" t="s">
        <v>641</v>
      </c>
      <c r="B103" s="32" t="s">
        <v>652</v>
      </c>
      <c r="C103" s="32"/>
      <c r="D103" s="13" t="s">
        <v>653</v>
      </c>
      <c r="E103" s="6">
        <v>1.5</v>
      </c>
      <c r="F103" s="6">
        <v>30481.665799999999</v>
      </c>
      <c r="G103" s="6">
        <v>18289</v>
      </c>
      <c r="H103" s="6">
        <v>1524.08</v>
      </c>
      <c r="I103" s="6">
        <v>10668.585800000001</v>
      </c>
      <c r="J103" s="6">
        <v>548669.98</v>
      </c>
    </row>
    <row r="104" spans="1:10" ht="20.100000000000001" customHeight="1" x14ac:dyDescent="0.15">
      <c r="A104" s="12" t="s">
        <v>641</v>
      </c>
      <c r="B104" s="32" t="s">
        <v>654</v>
      </c>
      <c r="C104" s="32"/>
      <c r="D104" s="13" t="s">
        <v>655</v>
      </c>
      <c r="E104" s="6">
        <v>4</v>
      </c>
      <c r="F104" s="6">
        <v>38442.9355</v>
      </c>
      <c r="G104" s="6">
        <v>18289</v>
      </c>
      <c r="H104" s="6">
        <v>1524.08</v>
      </c>
      <c r="I104" s="6">
        <v>18629.855500000001</v>
      </c>
      <c r="J104" s="6">
        <v>1845260.9</v>
      </c>
    </row>
    <row r="105" spans="1:10" ht="20.100000000000001" customHeight="1" x14ac:dyDescent="0.15">
      <c r="A105" s="12" t="s">
        <v>641</v>
      </c>
      <c r="B105" s="32" t="s">
        <v>656</v>
      </c>
      <c r="C105" s="32"/>
      <c r="D105" s="13" t="s">
        <v>657</v>
      </c>
      <c r="E105" s="6">
        <v>1</v>
      </c>
      <c r="F105" s="6">
        <v>44624.741000000002</v>
      </c>
      <c r="G105" s="6">
        <v>21230</v>
      </c>
      <c r="H105" s="6">
        <v>1769.17</v>
      </c>
      <c r="I105" s="6">
        <v>21625.571</v>
      </c>
      <c r="J105" s="6">
        <v>535496.9</v>
      </c>
    </row>
    <row r="106" spans="1:10" ht="20.100000000000001" customHeight="1" x14ac:dyDescent="0.15">
      <c r="A106" s="12" t="s">
        <v>641</v>
      </c>
      <c r="B106" s="32" t="s">
        <v>658</v>
      </c>
      <c r="C106" s="32"/>
      <c r="D106" s="13" t="s">
        <v>659</v>
      </c>
      <c r="E106" s="6">
        <v>9</v>
      </c>
      <c r="F106" s="6">
        <v>42041.515899999999</v>
      </c>
      <c r="G106" s="6">
        <v>21230</v>
      </c>
      <c r="H106" s="6">
        <v>1769.17</v>
      </c>
      <c r="I106" s="6">
        <v>19042.3459</v>
      </c>
      <c r="J106" s="6">
        <v>4540483.72</v>
      </c>
    </row>
    <row r="107" spans="1:10" ht="20.100000000000001" customHeight="1" x14ac:dyDescent="0.15">
      <c r="A107" s="12" t="s">
        <v>641</v>
      </c>
      <c r="B107" s="32" t="s">
        <v>660</v>
      </c>
      <c r="C107" s="32"/>
      <c r="D107" s="13" t="s">
        <v>661</v>
      </c>
      <c r="E107" s="6">
        <v>3</v>
      </c>
      <c r="F107" s="6">
        <v>25257.475900000001</v>
      </c>
      <c r="G107" s="6">
        <v>12907</v>
      </c>
      <c r="H107" s="6">
        <v>1075.58</v>
      </c>
      <c r="I107" s="6">
        <v>11274.8959</v>
      </c>
      <c r="J107" s="6">
        <v>909269.13</v>
      </c>
    </row>
    <row r="108" spans="1:10" ht="20.100000000000001" customHeight="1" x14ac:dyDescent="0.15">
      <c r="A108" s="12" t="s">
        <v>641</v>
      </c>
      <c r="B108" s="32" t="s">
        <v>662</v>
      </c>
      <c r="C108" s="32"/>
      <c r="D108" s="13" t="s">
        <v>663</v>
      </c>
      <c r="E108" s="6">
        <v>2</v>
      </c>
      <c r="F108" s="6">
        <v>26684.352299999999</v>
      </c>
      <c r="G108" s="6">
        <v>12695</v>
      </c>
      <c r="H108" s="6">
        <v>1057.92</v>
      </c>
      <c r="I108" s="6">
        <v>12931.4323</v>
      </c>
      <c r="J108" s="6">
        <v>640424.46</v>
      </c>
    </row>
    <row r="109" spans="1:10" ht="60" customHeight="1" x14ac:dyDescent="0.15">
      <c r="A109" s="12" t="s">
        <v>641</v>
      </c>
      <c r="B109" s="32" t="s">
        <v>664</v>
      </c>
      <c r="C109" s="32"/>
      <c r="D109" s="13" t="s">
        <v>665</v>
      </c>
      <c r="E109" s="6">
        <v>3</v>
      </c>
      <c r="F109" s="6">
        <v>29406.6656</v>
      </c>
      <c r="G109" s="6">
        <v>16231</v>
      </c>
      <c r="H109" s="6">
        <v>1352.58</v>
      </c>
      <c r="I109" s="6">
        <v>11823.0856</v>
      </c>
      <c r="J109" s="6">
        <v>1058639.96</v>
      </c>
    </row>
    <row r="110" spans="1:10" ht="39.950000000000003" customHeight="1" x14ac:dyDescent="0.15">
      <c r="A110" s="12" t="s">
        <v>641</v>
      </c>
      <c r="B110" s="32" t="s">
        <v>666</v>
      </c>
      <c r="C110" s="32"/>
      <c r="D110" s="13" t="s">
        <v>667</v>
      </c>
      <c r="E110" s="6">
        <v>5.5</v>
      </c>
      <c r="F110" s="6">
        <v>20103.332600000002</v>
      </c>
      <c r="G110" s="6">
        <v>11498</v>
      </c>
      <c r="H110" s="6">
        <v>958.17</v>
      </c>
      <c r="I110" s="6">
        <v>7647.1625999999997</v>
      </c>
      <c r="J110" s="6">
        <v>1326819.95</v>
      </c>
    </row>
    <row r="111" spans="1:10" ht="39.950000000000003" customHeight="1" x14ac:dyDescent="0.15">
      <c r="A111" s="12" t="s">
        <v>641</v>
      </c>
      <c r="B111" s="32" t="s">
        <v>668</v>
      </c>
      <c r="C111" s="32"/>
      <c r="D111" s="13" t="s">
        <v>669</v>
      </c>
      <c r="E111" s="6">
        <v>3</v>
      </c>
      <c r="F111" s="6">
        <v>25177.522400000002</v>
      </c>
      <c r="G111" s="6">
        <v>11978</v>
      </c>
      <c r="H111" s="6">
        <v>998.17</v>
      </c>
      <c r="I111" s="6">
        <v>12201.3524</v>
      </c>
      <c r="J111" s="6">
        <v>906390.81</v>
      </c>
    </row>
    <row r="112" spans="1:10" ht="39.950000000000003" customHeight="1" x14ac:dyDescent="0.15">
      <c r="A112" s="12" t="s">
        <v>641</v>
      </c>
      <c r="B112" s="32" t="s">
        <v>670</v>
      </c>
      <c r="C112" s="32"/>
      <c r="D112" s="13" t="s">
        <v>671</v>
      </c>
      <c r="E112" s="6">
        <v>3</v>
      </c>
      <c r="F112" s="6">
        <v>26684.352599999998</v>
      </c>
      <c r="G112" s="6">
        <v>12695</v>
      </c>
      <c r="H112" s="6">
        <v>1057.92</v>
      </c>
      <c r="I112" s="6">
        <v>12931.4326</v>
      </c>
      <c r="J112" s="6">
        <v>960636.69</v>
      </c>
    </row>
    <row r="113" spans="1:12" ht="39.950000000000003" customHeight="1" x14ac:dyDescent="0.15">
      <c r="A113" s="12" t="s">
        <v>641</v>
      </c>
      <c r="B113" s="32" t="s">
        <v>672</v>
      </c>
      <c r="C113" s="32"/>
      <c r="D113" s="13" t="s">
        <v>673</v>
      </c>
      <c r="E113" s="6">
        <v>5.5</v>
      </c>
      <c r="F113" s="6">
        <v>24811.671300000002</v>
      </c>
      <c r="G113" s="6">
        <v>14212</v>
      </c>
      <c r="H113" s="6">
        <v>1184.33</v>
      </c>
      <c r="I113" s="6">
        <v>9415.3413</v>
      </c>
      <c r="J113" s="6">
        <v>1637570.31</v>
      </c>
    </row>
    <row r="114" spans="1:12" ht="39.950000000000003" customHeight="1" x14ac:dyDescent="0.15">
      <c r="A114" s="12" t="s">
        <v>641</v>
      </c>
      <c r="B114" s="32" t="s">
        <v>674</v>
      </c>
      <c r="C114" s="32"/>
      <c r="D114" s="13" t="s">
        <v>675</v>
      </c>
      <c r="E114" s="6">
        <v>1</v>
      </c>
      <c r="F114" s="6">
        <v>32162.365600000001</v>
      </c>
      <c r="G114" s="6">
        <v>15301</v>
      </c>
      <c r="H114" s="6">
        <v>1275.08</v>
      </c>
      <c r="I114" s="6">
        <v>15586.285599999999</v>
      </c>
      <c r="J114" s="6">
        <v>385948.39</v>
      </c>
    </row>
    <row r="115" spans="1:12" ht="20.100000000000001" customHeight="1" x14ac:dyDescent="0.15">
      <c r="A115" s="12" t="s">
        <v>641</v>
      </c>
      <c r="B115" s="32" t="s">
        <v>676</v>
      </c>
      <c r="C115" s="32"/>
      <c r="D115" s="13" t="s">
        <v>677</v>
      </c>
      <c r="E115" s="6">
        <v>7</v>
      </c>
      <c r="F115" s="6">
        <v>47904.942000000003</v>
      </c>
      <c r="G115" s="6">
        <v>23065</v>
      </c>
      <c r="H115" s="6">
        <v>1922.08</v>
      </c>
      <c r="I115" s="6">
        <v>22917.862000000001</v>
      </c>
      <c r="J115" s="6">
        <v>4024015.13</v>
      </c>
    </row>
    <row r="116" spans="1:12" ht="20.100000000000001" customHeight="1" x14ac:dyDescent="0.15">
      <c r="A116" s="12" t="s">
        <v>641</v>
      </c>
      <c r="B116" s="32" t="s">
        <v>678</v>
      </c>
      <c r="C116" s="32"/>
      <c r="D116" s="13" t="s">
        <v>679</v>
      </c>
      <c r="E116" s="6">
        <v>2</v>
      </c>
      <c r="F116" s="6">
        <v>29873.435600000001</v>
      </c>
      <c r="G116" s="6">
        <v>14212</v>
      </c>
      <c r="H116" s="6">
        <v>1184.33</v>
      </c>
      <c r="I116" s="6">
        <v>14477.105600000001</v>
      </c>
      <c r="J116" s="6">
        <v>716962.46</v>
      </c>
    </row>
    <row r="117" spans="1:12" ht="20.100000000000001" customHeight="1" x14ac:dyDescent="0.15">
      <c r="A117" s="12" t="s">
        <v>680</v>
      </c>
      <c r="B117" s="32" t="s">
        <v>681</v>
      </c>
      <c r="C117" s="32"/>
      <c r="D117" s="13" t="s">
        <v>682</v>
      </c>
      <c r="E117" s="6">
        <v>4</v>
      </c>
      <c r="F117" s="6">
        <v>29873.435600000001</v>
      </c>
      <c r="G117" s="6">
        <v>14212</v>
      </c>
      <c r="H117" s="6">
        <v>1184.33</v>
      </c>
      <c r="I117" s="6">
        <v>14477.105600000001</v>
      </c>
      <c r="J117" s="6">
        <v>1433924.91</v>
      </c>
    </row>
    <row r="118" spans="1:12" ht="20.100000000000001" customHeight="1" x14ac:dyDescent="0.15">
      <c r="A118" s="12" t="s">
        <v>680</v>
      </c>
      <c r="B118" s="32" t="s">
        <v>683</v>
      </c>
      <c r="C118" s="32"/>
      <c r="D118" s="13" t="s">
        <v>684</v>
      </c>
      <c r="E118" s="6">
        <v>1</v>
      </c>
      <c r="F118" s="6">
        <v>25177.522000000001</v>
      </c>
      <c r="G118" s="6">
        <v>11978</v>
      </c>
      <c r="H118" s="6">
        <v>998.17</v>
      </c>
      <c r="I118" s="6">
        <v>12201.352000000001</v>
      </c>
      <c r="J118" s="6">
        <v>302130.27</v>
      </c>
    </row>
    <row r="119" spans="1:12" ht="20.100000000000001" customHeight="1" x14ac:dyDescent="0.15">
      <c r="A119" s="12" t="s">
        <v>680</v>
      </c>
      <c r="B119" s="32" t="s">
        <v>685</v>
      </c>
      <c r="C119" s="32"/>
      <c r="D119" s="13" t="s">
        <v>686</v>
      </c>
      <c r="E119" s="6">
        <v>1</v>
      </c>
      <c r="F119" s="6">
        <v>21158.332900000001</v>
      </c>
      <c r="G119" s="6">
        <v>12695</v>
      </c>
      <c r="H119" s="6">
        <v>1057.92</v>
      </c>
      <c r="I119" s="6">
        <v>7405.4129000000003</v>
      </c>
      <c r="J119" s="6">
        <v>253899.99</v>
      </c>
    </row>
    <row r="120" spans="1:12" ht="39.950000000000003" customHeight="1" x14ac:dyDescent="0.15">
      <c r="A120" s="12" t="s">
        <v>680</v>
      </c>
      <c r="B120" s="32" t="s">
        <v>687</v>
      </c>
      <c r="C120" s="32"/>
      <c r="D120" s="13" t="s">
        <v>688</v>
      </c>
      <c r="E120" s="6">
        <v>1</v>
      </c>
      <c r="F120" s="6">
        <v>29873.435600000001</v>
      </c>
      <c r="G120" s="6">
        <v>14212</v>
      </c>
      <c r="H120" s="6">
        <v>1184.33</v>
      </c>
      <c r="I120" s="6">
        <v>14477.105600000001</v>
      </c>
      <c r="J120" s="6">
        <v>358481.23</v>
      </c>
    </row>
    <row r="121" spans="1:12" ht="30" customHeight="1" x14ac:dyDescent="0.15">
      <c r="A121" s="33" t="s">
        <v>504</v>
      </c>
      <c r="B121" s="33"/>
      <c r="C121" s="33"/>
      <c r="D121" s="13" t="s">
        <v>486</v>
      </c>
      <c r="E121" s="13" t="s">
        <v>53</v>
      </c>
      <c r="F121" s="13" t="s">
        <v>53</v>
      </c>
      <c r="G121" s="13" t="s">
        <v>53</v>
      </c>
      <c r="H121" s="13" t="s">
        <v>53</v>
      </c>
      <c r="I121" s="13" t="s">
        <v>53</v>
      </c>
      <c r="J121" s="6">
        <f>SUM(J88:J120)</f>
        <v>36239430.25</v>
      </c>
    </row>
    <row r="122" spans="1:12" ht="9.9499999999999993" customHeight="1" x14ac:dyDescent="0.15"/>
    <row r="123" spans="1:12" ht="45" customHeight="1" x14ac:dyDescent="0.15">
      <c r="A123" s="30" t="s">
        <v>690</v>
      </c>
      <c r="B123" s="30"/>
      <c r="C123" s="30"/>
      <c r="D123" s="30"/>
      <c r="E123" s="30"/>
      <c r="F123" s="30"/>
      <c r="G123" s="30"/>
      <c r="H123" s="30"/>
      <c r="I123" s="30"/>
      <c r="J123" s="30"/>
      <c r="K123" s="30"/>
      <c r="L123" s="30"/>
    </row>
    <row r="124" spans="1:12" ht="9.9499999999999993" customHeight="1" x14ac:dyDescent="0.15"/>
    <row r="125" spans="1:12" ht="45" customHeight="1" x14ac:dyDescent="0.15">
      <c r="A125" s="28" t="s">
        <v>618</v>
      </c>
      <c r="B125" s="28" t="s">
        <v>619</v>
      </c>
      <c r="C125" s="28"/>
      <c r="D125" s="28" t="s">
        <v>42</v>
      </c>
      <c r="E125" s="28" t="s">
        <v>620</v>
      </c>
      <c r="F125" s="28" t="s">
        <v>621</v>
      </c>
      <c r="G125" s="28"/>
      <c r="H125" s="28"/>
      <c r="I125" s="28"/>
      <c r="J125" s="28" t="s">
        <v>622</v>
      </c>
    </row>
    <row r="126" spans="1:12" ht="45" customHeight="1" x14ac:dyDescent="0.15">
      <c r="A126" s="28"/>
      <c r="B126" s="28"/>
      <c r="C126" s="31"/>
      <c r="D126" s="28"/>
      <c r="E126" s="28"/>
      <c r="F126" s="28" t="s">
        <v>623</v>
      </c>
      <c r="G126" s="28" t="s">
        <v>624</v>
      </c>
      <c r="H126" s="28"/>
      <c r="I126" s="28"/>
      <c r="J126" s="28"/>
    </row>
    <row r="127" spans="1:12" ht="45" customHeight="1" x14ac:dyDescent="0.15">
      <c r="A127" s="28"/>
      <c r="B127" s="28"/>
      <c r="C127" s="31"/>
      <c r="D127" s="28"/>
      <c r="E127" s="28"/>
      <c r="F127" s="28"/>
      <c r="G127" s="28" t="s">
        <v>625</v>
      </c>
      <c r="H127" s="28" t="s">
        <v>626</v>
      </c>
      <c r="I127" s="28"/>
      <c r="J127" s="28"/>
    </row>
    <row r="128" spans="1:12" ht="45" customHeight="1" x14ac:dyDescent="0.15">
      <c r="A128" s="28"/>
      <c r="B128" s="28"/>
      <c r="C128" s="31"/>
      <c r="D128" s="28"/>
      <c r="E128" s="28"/>
      <c r="F128" s="28"/>
      <c r="G128" s="28"/>
      <c r="H128" s="13" t="s">
        <v>627</v>
      </c>
      <c r="I128" s="13" t="s">
        <v>628</v>
      </c>
      <c r="J128" s="28"/>
    </row>
    <row r="129" spans="1:10" ht="20.100000000000001" customHeight="1" x14ac:dyDescent="0.15">
      <c r="A129" s="13" t="s">
        <v>369</v>
      </c>
      <c r="B129" s="28" t="s">
        <v>471</v>
      </c>
      <c r="C129" s="28"/>
      <c r="D129" s="13" t="s">
        <v>30</v>
      </c>
      <c r="E129" s="13" t="s">
        <v>472</v>
      </c>
      <c r="F129" s="13" t="s">
        <v>473</v>
      </c>
      <c r="G129" s="13" t="s">
        <v>474</v>
      </c>
      <c r="H129" s="13" t="s">
        <v>511</v>
      </c>
      <c r="I129" s="13" t="s">
        <v>512</v>
      </c>
      <c r="J129" s="13" t="s">
        <v>513</v>
      </c>
    </row>
    <row r="130" spans="1:10" ht="39.950000000000003" customHeight="1" x14ac:dyDescent="0.15">
      <c r="A130" s="12" t="s">
        <v>629</v>
      </c>
      <c r="B130" s="32" t="s">
        <v>630</v>
      </c>
      <c r="C130" s="32"/>
      <c r="D130" s="13" t="s">
        <v>51</v>
      </c>
      <c r="E130" s="6">
        <v>1</v>
      </c>
      <c r="F130" s="6">
        <v>69744.998000000007</v>
      </c>
      <c r="G130" s="6">
        <v>29847</v>
      </c>
      <c r="H130" s="6">
        <v>0</v>
      </c>
      <c r="I130" s="6">
        <v>39897.998</v>
      </c>
      <c r="J130" s="6">
        <v>836939.98</v>
      </c>
    </row>
    <row r="131" spans="1:10" ht="20.100000000000001" customHeight="1" x14ac:dyDescent="0.15">
      <c r="A131" s="12" t="s">
        <v>629</v>
      </c>
      <c r="B131" s="32" t="s">
        <v>631</v>
      </c>
      <c r="C131" s="32"/>
      <c r="D131" s="13" t="s">
        <v>55</v>
      </c>
      <c r="E131" s="6">
        <v>1</v>
      </c>
      <c r="F131" s="6">
        <v>69744.998000000007</v>
      </c>
      <c r="G131" s="6">
        <v>29847</v>
      </c>
      <c r="H131" s="6">
        <v>0</v>
      </c>
      <c r="I131" s="6">
        <v>39897.998</v>
      </c>
      <c r="J131" s="6">
        <v>836939.98</v>
      </c>
    </row>
    <row r="132" spans="1:10" ht="20.100000000000001" customHeight="1" x14ac:dyDescent="0.15">
      <c r="A132" s="12" t="s">
        <v>629</v>
      </c>
      <c r="B132" s="32" t="s">
        <v>4</v>
      </c>
      <c r="C132" s="32"/>
      <c r="D132" s="13" t="s">
        <v>607</v>
      </c>
      <c r="E132" s="6">
        <v>1</v>
      </c>
      <c r="F132" s="6">
        <v>154913.07999999999</v>
      </c>
      <c r="G132" s="6">
        <v>33054</v>
      </c>
      <c r="H132" s="6">
        <v>0</v>
      </c>
      <c r="I132" s="6">
        <v>121859.08</v>
      </c>
      <c r="J132" s="6">
        <v>1858956.96</v>
      </c>
    </row>
    <row r="133" spans="1:10" ht="39.950000000000003" customHeight="1" x14ac:dyDescent="0.15">
      <c r="A133" s="12" t="s">
        <v>629</v>
      </c>
      <c r="B133" s="32" t="s">
        <v>448</v>
      </c>
      <c r="C133" s="32"/>
      <c r="D133" s="13" t="s">
        <v>609</v>
      </c>
      <c r="E133" s="6">
        <v>1</v>
      </c>
      <c r="F133" s="6">
        <v>69744.998000000007</v>
      </c>
      <c r="G133" s="6">
        <v>29847</v>
      </c>
      <c r="H133" s="6">
        <v>0</v>
      </c>
      <c r="I133" s="6">
        <v>39897.998</v>
      </c>
      <c r="J133" s="6">
        <v>836939.98</v>
      </c>
    </row>
    <row r="134" spans="1:10" ht="20.100000000000001" customHeight="1" x14ac:dyDescent="0.15">
      <c r="A134" s="12" t="s">
        <v>629</v>
      </c>
      <c r="B134" s="32" t="s">
        <v>632</v>
      </c>
      <c r="C134" s="32"/>
      <c r="D134" s="13" t="s">
        <v>611</v>
      </c>
      <c r="E134" s="6">
        <v>1</v>
      </c>
      <c r="F134" s="6">
        <v>72232.248000000007</v>
      </c>
      <c r="G134" s="6">
        <v>29847</v>
      </c>
      <c r="H134" s="6">
        <v>2487.25</v>
      </c>
      <c r="I134" s="6">
        <v>39897.998</v>
      </c>
      <c r="J134" s="6">
        <v>866786.98</v>
      </c>
    </row>
    <row r="135" spans="1:10" ht="20.100000000000001" customHeight="1" x14ac:dyDescent="0.15">
      <c r="A135" s="12" t="s">
        <v>629</v>
      </c>
      <c r="B135" s="32" t="s">
        <v>633</v>
      </c>
      <c r="C135" s="32"/>
      <c r="D135" s="13" t="s">
        <v>613</v>
      </c>
      <c r="E135" s="6">
        <v>2</v>
      </c>
      <c r="F135" s="6">
        <v>44624.742200000001</v>
      </c>
      <c r="G135" s="6">
        <v>21230</v>
      </c>
      <c r="H135" s="6">
        <v>0</v>
      </c>
      <c r="I135" s="6">
        <v>23394.742200000001</v>
      </c>
      <c r="J135" s="6">
        <v>1070993.81</v>
      </c>
    </row>
    <row r="136" spans="1:10" ht="20.100000000000001" customHeight="1" x14ac:dyDescent="0.15">
      <c r="A136" s="12" t="s">
        <v>629</v>
      </c>
      <c r="B136" s="32" t="s">
        <v>634</v>
      </c>
      <c r="C136" s="32"/>
      <c r="D136" s="13" t="s">
        <v>615</v>
      </c>
      <c r="E136" s="6">
        <v>3</v>
      </c>
      <c r="F136" s="6">
        <v>45057.915000000001</v>
      </c>
      <c r="G136" s="6">
        <v>21436</v>
      </c>
      <c r="H136" s="6">
        <v>0</v>
      </c>
      <c r="I136" s="6">
        <v>23621.915000000001</v>
      </c>
      <c r="J136" s="6">
        <v>1622084.94</v>
      </c>
    </row>
    <row r="137" spans="1:10" ht="20.100000000000001" customHeight="1" x14ac:dyDescent="0.15">
      <c r="A137" s="12" t="s">
        <v>629</v>
      </c>
      <c r="B137" s="32" t="s">
        <v>635</v>
      </c>
      <c r="C137" s="32"/>
      <c r="D137" s="13" t="s">
        <v>636</v>
      </c>
      <c r="E137" s="6">
        <v>2</v>
      </c>
      <c r="F137" s="6">
        <v>44624.742200000001</v>
      </c>
      <c r="G137" s="6">
        <v>21230</v>
      </c>
      <c r="H137" s="6">
        <v>0</v>
      </c>
      <c r="I137" s="6">
        <v>23394.742200000001</v>
      </c>
      <c r="J137" s="6">
        <v>1070993.81</v>
      </c>
    </row>
    <row r="138" spans="1:10" ht="20.100000000000001" customHeight="1" x14ac:dyDescent="0.15">
      <c r="A138" s="12" t="s">
        <v>629</v>
      </c>
      <c r="B138" s="32" t="s">
        <v>637</v>
      </c>
      <c r="C138" s="32"/>
      <c r="D138" s="13" t="s">
        <v>638</v>
      </c>
      <c r="E138" s="6">
        <v>0.5</v>
      </c>
      <c r="F138" s="6">
        <v>34462.3056</v>
      </c>
      <c r="G138" s="6">
        <v>18289</v>
      </c>
      <c r="H138" s="6">
        <v>0</v>
      </c>
      <c r="I138" s="6">
        <v>16173.3056</v>
      </c>
      <c r="J138" s="6">
        <v>206773.83</v>
      </c>
    </row>
    <row r="139" spans="1:10" ht="20.100000000000001" customHeight="1" x14ac:dyDescent="0.15">
      <c r="A139" s="12" t="s">
        <v>629</v>
      </c>
      <c r="B139" s="32" t="s">
        <v>639</v>
      </c>
      <c r="C139" s="32"/>
      <c r="D139" s="13" t="s">
        <v>640</v>
      </c>
      <c r="E139" s="6">
        <v>0.5</v>
      </c>
      <c r="F139" s="6">
        <v>44624.742200000001</v>
      </c>
      <c r="G139" s="6">
        <v>21230</v>
      </c>
      <c r="H139" s="6">
        <v>0</v>
      </c>
      <c r="I139" s="6">
        <v>23394.742200000001</v>
      </c>
      <c r="J139" s="6">
        <v>267748.45</v>
      </c>
    </row>
    <row r="140" spans="1:10" ht="20.100000000000001" customHeight="1" x14ac:dyDescent="0.15">
      <c r="A140" s="12" t="s">
        <v>641</v>
      </c>
      <c r="B140" s="32" t="s">
        <v>642</v>
      </c>
      <c r="C140" s="32"/>
      <c r="D140" s="13" t="s">
        <v>643</v>
      </c>
      <c r="E140" s="6">
        <v>3</v>
      </c>
      <c r="F140" s="6">
        <v>44624.741800000003</v>
      </c>
      <c r="G140" s="6">
        <v>21230</v>
      </c>
      <c r="H140" s="6">
        <v>1769.17</v>
      </c>
      <c r="I140" s="6">
        <v>21625.571800000002</v>
      </c>
      <c r="J140" s="6">
        <v>1606490.71</v>
      </c>
    </row>
    <row r="141" spans="1:10" ht="20.100000000000001" customHeight="1" x14ac:dyDescent="0.15">
      <c r="A141" s="12" t="s">
        <v>641</v>
      </c>
      <c r="B141" s="32" t="s">
        <v>644</v>
      </c>
      <c r="C141" s="32"/>
      <c r="D141" s="13" t="s">
        <v>645</v>
      </c>
      <c r="E141" s="6">
        <v>1</v>
      </c>
      <c r="F141" s="6">
        <v>62737.447999999997</v>
      </c>
      <c r="G141" s="6">
        <v>29847</v>
      </c>
      <c r="H141" s="6">
        <v>2487.25</v>
      </c>
      <c r="I141" s="6">
        <v>30403.198</v>
      </c>
      <c r="J141" s="6">
        <v>752849.38</v>
      </c>
    </row>
    <row r="142" spans="1:10" ht="20.100000000000001" customHeight="1" x14ac:dyDescent="0.15">
      <c r="A142" s="12" t="s">
        <v>641</v>
      </c>
      <c r="B142" s="32" t="s">
        <v>646</v>
      </c>
      <c r="C142" s="32"/>
      <c r="D142" s="13" t="s">
        <v>647</v>
      </c>
      <c r="E142" s="6">
        <v>1</v>
      </c>
      <c r="F142" s="6">
        <v>62737.447999999997</v>
      </c>
      <c r="G142" s="6">
        <v>29847</v>
      </c>
      <c r="H142" s="6">
        <v>2487.25</v>
      </c>
      <c r="I142" s="6">
        <v>30403.198</v>
      </c>
      <c r="J142" s="6">
        <v>752849.38</v>
      </c>
    </row>
    <row r="143" spans="1:10" ht="39.950000000000003" customHeight="1" x14ac:dyDescent="0.15">
      <c r="A143" s="12" t="s">
        <v>641</v>
      </c>
      <c r="B143" s="32" t="s">
        <v>648</v>
      </c>
      <c r="C143" s="32"/>
      <c r="D143" s="13" t="s">
        <v>649</v>
      </c>
      <c r="E143" s="6">
        <v>2</v>
      </c>
      <c r="F143" s="6">
        <v>30481.665499999999</v>
      </c>
      <c r="G143" s="6">
        <v>18289</v>
      </c>
      <c r="H143" s="6">
        <v>1524.08</v>
      </c>
      <c r="I143" s="6">
        <v>10668.585499999999</v>
      </c>
      <c r="J143" s="6">
        <v>731559.97</v>
      </c>
    </row>
    <row r="144" spans="1:10" ht="20.100000000000001" customHeight="1" x14ac:dyDescent="0.15">
      <c r="A144" s="12" t="s">
        <v>641</v>
      </c>
      <c r="B144" s="32" t="s">
        <v>650</v>
      </c>
      <c r="C144" s="32"/>
      <c r="D144" s="13" t="s">
        <v>651</v>
      </c>
      <c r="E144" s="6">
        <v>1</v>
      </c>
      <c r="F144" s="6">
        <v>44624.741329999997</v>
      </c>
      <c r="G144" s="6">
        <v>21230</v>
      </c>
      <c r="H144" s="6">
        <v>1769.17</v>
      </c>
      <c r="I144" s="6">
        <v>21625.571329999999</v>
      </c>
      <c r="J144" s="6">
        <v>535496.9</v>
      </c>
    </row>
    <row r="145" spans="1:10" ht="20.100000000000001" customHeight="1" x14ac:dyDescent="0.15">
      <c r="A145" s="12" t="s">
        <v>641</v>
      </c>
      <c r="B145" s="32" t="s">
        <v>652</v>
      </c>
      <c r="C145" s="32"/>
      <c r="D145" s="13" t="s">
        <v>653</v>
      </c>
      <c r="E145" s="6">
        <v>1.5</v>
      </c>
      <c r="F145" s="6">
        <v>30481.665799999999</v>
      </c>
      <c r="G145" s="6">
        <v>18289</v>
      </c>
      <c r="H145" s="6">
        <v>1524.08</v>
      </c>
      <c r="I145" s="6">
        <v>10668.585800000001</v>
      </c>
      <c r="J145" s="6">
        <v>548669.98</v>
      </c>
    </row>
    <row r="146" spans="1:10" ht="20.100000000000001" customHeight="1" x14ac:dyDescent="0.15">
      <c r="A146" s="12" t="s">
        <v>641</v>
      </c>
      <c r="B146" s="32" t="s">
        <v>654</v>
      </c>
      <c r="C146" s="32"/>
      <c r="D146" s="13" t="s">
        <v>655</v>
      </c>
      <c r="E146" s="6">
        <v>4</v>
      </c>
      <c r="F146" s="6">
        <v>38442.9355</v>
      </c>
      <c r="G146" s="6">
        <v>18289</v>
      </c>
      <c r="H146" s="6">
        <v>1524.08</v>
      </c>
      <c r="I146" s="6">
        <v>18629.855500000001</v>
      </c>
      <c r="J146" s="6">
        <v>1845260.9</v>
      </c>
    </row>
    <row r="147" spans="1:10" ht="20.100000000000001" customHeight="1" x14ac:dyDescent="0.15">
      <c r="A147" s="12" t="s">
        <v>641</v>
      </c>
      <c r="B147" s="32" t="s">
        <v>656</v>
      </c>
      <c r="C147" s="32"/>
      <c r="D147" s="13" t="s">
        <v>657</v>
      </c>
      <c r="E147" s="6">
        <v>1</v>
      </c>
      <c r="F147" s="6">
        <v>44624.741000000002</v>
      </c>
      <c r="G147" s="6">
        <v>21230</v>
      </c>
      <c r="H147" s="6">
        <v>1769.17</v>
      </c>
      <c r="I147" s="6">
        <v>21625.571</v>
      </c>
      <c r="J147" s="6">
        <v>535496.9</v>
      </c>
    </row>
    <row r="148" spans="1:10" ht="20.100000000000001" customHeight="1" x14ac:dyDescent="0.15">
      <c r="A148" s="12" t="s">
        <v>641</v>
      </c>
      <c r="B148" s="32" t="s">
        <v>658</v>
      </c>
      <c r="C148" s="32"/>
      <c r="D148" s="13" t="s">
        <v>659</v>
      </c>
      <c r="E148" s="6">
        <v>9</v>
      </c>
      <c r="F148" s="6">
        <v>42041.515899999999</v>
      </c>
      <c r="G148" s="6">
        <v>21230</v>
      </c>
      <c r="H148" s="6">
        <v>1769.17</v>
      </c>
      <c r="I148" s="6">
        <v>19042.3459</v>
      </c>
      <c r="J148" s="6">
        <v>4540483.72</v>
      </c>
    </row>
    <row r="149" spans="1:10" ht="20.100000000000001" customHeight="1" x14ac:dyDescent="0.15">
      <c r="A149" s="12" t="s">
        <v>641</v>
      </c>
      <c r="B149" s="32" t="s">
        <v>660</v>
      </c>
      <c r="C149" s="32"/>
      <c r="D149" s="13" t="s">
        <v>661</v>
      </c>
      <c r="E149" s="6">
        <v>3</v>
      </c>
      <c r="F149" s="6">
        <v>25257.47596</v>
      </c>
      <c r="G149" s="6">
        <v>12907</v>
      </c>
      <c r="H149" s="6">
        <v>1075.58</v>
      </c>
      <c r="I149" s="6">
        <v>11274.89596</v>
      </c>
      <c r="J149" s="6">
        <v>909269.13</v>
      </c>
    </row>
    <row r="150" spans="1:10" ht="20.100000000000001" customHeight="1" x14ac:dyDescent="0.15">
      <c r="A150" s="12" t="s">
        <v>641</v>
      </c>
      <c r="B150" s="32" t="s">
        <v>662</v>
      </c>
      <c r="C150" s="32"/>
      <c r="D150" s="13" t="s">
        <v>663</v>
      </c>
      <c r="E150" s="6">
        <v>2</v>
      </c>
      <c r="F150" s="6">
        <v>26684.352299999999</v>
      </c>
      <c r="G150" s="6">
        <v>12695</v>
      </c>
      <c r="H150" s="6">
        <v>1057.92</v>
      </c>
      <c r="I150" s="6">
        <v>12931.4323</v>
      </c>
      <c r="J150" s="6">
        <v>640424.46</v>
      </c>
    </row>
    <row r="151" spans="1:10" ht="60" customHeight="1" x14ac:dyDescent="0.15">
      <c r="A151" s="12" t="s">
        <v>641</v>
      </c>
      <c r="B151" s="32" t="s">
        <v>664</v>
      </c>
      <c r="C151" s="32"/>
      <c r="D151" s="13" t="s">
        <v>665</v>
      </c>
      <c r="E151" s="6">
        <v>3</v>
      </c>
      <c r="F151" s="6">
        <v>29406.6656</v>
      </c>
      <c r="G151" s="6">
        <v>16231</v>
      </c>
      <c r="H151" s="6">
        <v>1352.58</v>
      </c>
      <c r="I151" s="6">
        <v>11823.0856</v>
      </c>
      <c r="J151" s="6">
        <v>1058639.96</v>
      </c>
    </row>
    <row r="152" spans="1:10" ht="39.950000000000003" customHeight="1" x14ac:dyDescent="0.15">
      <c r="A152" s="12" t="s">
        <v>641</v>
      </c>
      <c r="B152" s="32" t="s">
        <v>666</v>
      </c>
      <c r="C152" s="32"/>
      <c r="D152" s="13" t="s">
        <v>667</v>
      </c>
      <c r="E152" s="6">
        <v>5.5</v>
      </c>
      <c r="F152" s="6">
        <v>20103.332600000002</v>
      </c>
      <c r="G152" s="6">
        <v>11498</v>
      </c>
      <c r="H152" s="6">
        <v>958.17</v>
      </c>
      <c r="I152" s="6">
        <v>7647.1625999999997</v>
      </c>
      <c r="J152" s="6">
        <v>1326819.95</v>
      </c>
    </row>
    <row r="153" spans="1:10" ht="39.950000000000003" customHeight="1" x14ac:dyDescent="0.15">
      <c r="A153" s="12" t="s">
        <v>641</v>
      </c>
      <c r="B153" s="32" t="s">
        <v>668</v>
      </c>
      <c r="C153" s="32"/>
      <c r="D153" s="13" t="s">
        <v>669</v>
      </c>
      <c r="E153" s="6">
        <v>3</v>
      </c>
      <c r="F153" s="6">
        <v>25177.522400000002</v>
      </c>
      <c r="G153" s="6">
        <v>11978</v>
      </c>
      <c r="H153" s="6">
        <v>998.17</v>
      </c>
      <c r="I153" s="6">
        <v>12201.3524</v>
      </c>
      <c r="J153" s="6">
        <v>906390.81</v>
      </c>
    </row>
    <row r="154" spans="1:10" ht="39.950000000000003" customHeight="1" x14ac:dyDescent="0.15">
      <c r="A154" s="12" t="s">
        <v>641</v>
      </c>
      <c r="B154" s="32" t="s">
        <v>670</v>
      </c>
      <c r="C154" s="32"/>
      <c r="D154" s="13" t="s">
        <v>671</v>
      </c>
      <c r="E154" s="6">
        <v>3</v>
      </c>
      <c r="F154" s="6">
        <v>26684.352599999998</v>
      </c>
      <c r="G154" s="6">
        <v>12695</v>
      </c>
      <c r="H154" s="6">
        <v>1057.92</v>
      </c>
      <c r="I154" s="6">
        <v>12931.4326</v>
      </c>
      <c r="J154" s="6">
        <v>960636.69</v>
      </c>
    </row>
    <row r="155" spans="1:10" ht="39.950000000000003" customHeight="1" x14ac:dyDescent="0.15">
      <c r="A155" s="12" t="s">
        <v>641</v>
      </c>
      <c r="B155" s="32" t="s">
        <v>672</v>
      </c>
      <c r="C155" s="32"/>
      <c r="D155" s="13" t="s">
        <v>673</v>
      </c>
      <c r="E155" s="6">
        <v>5.5</v>
      </c>
      <c r="F155" s="6">
        <v>24811.671300000002</v>
      </c>
      <c r="G155" s="6">
        <v>14212</v>
      </c>
      <c r="H155" s="6">
        <v>1184.33</v>
      </c>
      <c r="I155" s="6">
        <v>9415.3413</v>
      </c>
      <c r="J155" s="6">
        <v>1637570.31</v>
      </c>
    </row>
    <row r="156" spans="1:10" ht="39.950000000000003" customHeight="1" x14ac:dyDescent="0.15">
      <c r="A156" s="12" t="s">
        <v>641</v>
      </c>
      <c r="B156" s="32" t="s">
        <v>674</v>
      </c>
      <c r="C156" s="32"/>
      <c r="D156" s="13" t="s">
        <v>675</v>
      </c>
      <c r="E156" s="6">
        <v>1</v>
      </c>
      <c r="F156" s="6">
        <v>32162.365600000001</v>
      </c>
      <c r="G156" s="6">
        <v>15301</v>
      </c>
      <c r="H156" s="6">
        <v>1275.08</v>
      </c>
      <c r="I156" s="6">
        <v>15586.285599999999</v>
      </c>
      <c r="J156" s="6">
        <v>385948.39</v>
      </c>
    </row>
    <row r="157" spans="1:10" ht="20.100000000000001" customHeight="1" x14ac:dyDescent="0.15">
      <c r="A157" s="12" t="s">
        <v>641</v>
      </c>
      <c r="B157" s="32" t="s">
        <v>676</v>
      </c>
      <c r="C157" s="32"/>
      <c r="D157" s="13" t="s">
        <v>677</v>
      </c>
      <c r="E157" s="6">
        <v>7</v>
      </c>
      <c r="F157" s="6">
        <v>47904.942000000003</v>
      </c>
      <c r="G157" s="6">
        <v>23065</v>
      </c>
      <c r="H157" s="6">
        <v>1922.08</v>
      </c>
      <c r="I157" s="6">
        <v>22917.862000000001</v>
      </c>
      <c r="J157" s="6">
        <v>4024015.13</v>
      </c>
    </row>
    <row r="158" spans="1:10" ht="20.100000000000001" customHeight="1" x14ac:dyDescent="0.15">
      <c r="A158" s="12" t="s">
        <v>641</v>
      </c>
      <c r="B158" s="32" t="s">
        <v>678</v>
      </c>
      <c r="C158" s="32"/>
      <c r="D158" s="13" t="s">
        <v>679</v>
      </c>
      <c r="E158" s="6">
        <v>2</v>
      </c>
      <c r="F158" s="6">
        <v>29873.435600000001</v>
      </c>
      <c r="G158" s="6">
        <v>14212</v>
      </c>
      <c r="H158" s="6">
        <v>1184.33</v>
      </c>
      <c r="I158" s="6">
        <v>14477.105600000001</v>
      </c>
      <c r="J158" s="6">
        <v>716962.46</v>
      </c>
    </row>
    <row r="159" spans="1:10" ht="20.100000000000001" customHeight="1" x14ac:dyDescent="0.15">
      <c r="A159" s="12" t="s">
        <v>680</v>
      </c>
      <c r="B159" s="32" t="s">
        <v>681</v>
      </c>
      <c r="C159" s="32"/>
      <c r="D159" s="13" t="s">
        <v>682</v>
      </c>
      <c r="E159" s="6">
        <v>4</v>
      </c>
      <c r="F159" s="6">
        <v>29873.435600000001</v>
      </c>
      <c r="G159" s="6">
        <v>14212</v>
      </c>
      <c r="H159" s="6">
        <v>1184.33</v>
      </c>
      <c r="I159" s="6">
        <v>14477.105600000001</v>
      </c>
      <c r="J159" s="6">
        <v>1433924.91</v>
      </c>
    </row>
    <row r="160" spans="1:10" ht="20.100000000000001" customHeight="1" x14ac:dyDescent="0.15">
      <c r="A160" s="12" t="s">
        <v>680</v>
      </c>
      <c r="B160" s="32" t="s">
        <v>683</v>
      </c>
      <c r="C160" s="32"/>
      <c r="D160" s="13" t="s">
        <v>684</v>
      </c>
      <c r="E160" s="6">
        <v>1</v>
      </c>
      <c r="F160" s="6">
        <v>25177.522000000001</v>
      </c>
      <c r="G160" s="6">
        <v>11978</v>
      </c>
      <c r="H160" s="6">
        <v>998.17</v>
      </c>
      <c r="I160" s="6">
        <v>12201.352000000001</v>
      </c>
      <c r="J160" s="6">
        <v>302130.27</v>
      </c>
    </row>
    <row r="161" spans="1:12" ht="20.100000000000001" customHeight="1" x14ac:dyDescent="0.15">
      <c r="A161" s="12" t="s">
        <v>680</v>
      </c>
      <c r="B161" s="32" t="s">
        <v>685</v>
      </c>
      <c r="C161" s="32"/>
      <c r="D161" s="13" t="s">
        <v>686</v>
      </c>
      <c r="E161" s="6">
        <v>1</v>
      </c>
      <c r="F161" s="6">
        <v>21158.332900000001</v>
      </c>
      <c r="G161" s="6">
        <v>12695</v>
      </c>
      <c r="H161" s="6">
        <v>1057.92</v>
      </c>
      <c r="I161" s="6">
        <v>7405.4129000000003</v>
      </c>
      <c r="J161" s="6">
        <v>253899.99</v>
      </c>
    </row>
    <row r="162" spans="1:12" ht="39.950000000000003" customHeight="1" x14ac:dyDescent="0.15">
      <c r="A162" s="12" t="s">
        <v>680</v>
      </c>
      <c r="B162" s="32" t="s">
        <v>687</v>
      </c>
      <c r="C162" s="32"/>
      <c r="D162" s="13" t="s">
        <v>688</v>
      </c>
      <c r="E162" s="6">
        <v>1</v>
      </c>
      <c r="F162" s="6">
        <v>29873.435600000001</v>
      </c>
      <c r="G162" s="6">
        <v>14212</v>
      </c>
      <c r="H162" s="6">
        <v>1184.33</v>
      </c>
      <c r="I162" s="6">
        <v>14477.105600000001</v>
      </c>
      <c r="J162" s="6">
        <v>358481.23</v>
      </c>
    </row>
    <row r="163" spans="1:12" ht="30" customHeight="1" x14ac:dyDescent="0.15">
      <c r="A163" s="33" t="s">
        <v>504</v>
      </c>
      <c r="B163" s="33"/>
      <c r="C163" s="33"/>
      <c r="D163" s="13" t="s">
        <v>486</v>
      </c>
      <c r="E163" s="13" t="s">
        <v>53</v>
      </c>
      <c r="F163" s="13" t="s">
        <v>53</v>
      </c>
      <c r="G163" s="13" t="s">
        <v>53</v>
      </c>
      <c r="H163" s="13" t="s">
        <v>53</v>
      </c>
      <c r="I163" s="13" t="s">
        <v>53</v>
      </c>
      <c r="J163" s="6">
        <f>SUM(J130:J162)</f>
        <v>36239430.25</v>
      </c>
    </row>
    <row r="164" spans="1:12" ht="9.9499999999999993" customHeight="1" x14ac:dyDescent="0.15"/>
    <row r="165" spans="1:12" ht="45" customHeight="1" x14ac:dyDescent="0.15">
      <c r="A165" s="30" t="s">
        <v>691</v>
      </c>
      <c r="B165" s="30"/>
      <c r="C165" s="30"/>
      <c r="D165" s="30"/>
      <c r="E165" s="30"/>
      <c r="F165" s="30"/>
      <c r="G165" s="30"/>
      <c r="H165" s="30"/>
      <c r="I165" s="30"/>
      <c r="J165" s="30"/>
      <c r="K165" s="30"/>
      <c r="L165" s="30"/>
    </row>
    <row r="166" spans="1:12" ht="9.9499999999999993" customHeight="1" x14ac:dyDescent="0.15"/>
    <row r="167" spans="1:12" ht="45" customHeight="1" x14ac:dyDescent="0.15">
      <c r="A167" s="28" t="s">
        <v>692</v>
      </c>
      <c r="B167" s="28"/>
      <c r="C167" s="28" t="s">
        <v>42</v>
      </c>
      <c r="D167" s="28" t="s">
        <v>468</v>
      </c>
      <c r="E167" s="28"/>
      <c r="F167" s="28"/>
      <c r="G167" s="28" t="s">
        <v>469</v>
      </c>
      <c r="H167" s="28"/>
      <c r="I167" s="28"/>
      <c r="J167" s="28" t="s">
        <v>470</v>
      </c>
      <c r="K167" s="28"/>
      <c r="L167" s="28"/>
    </row>
    <row r="168" spans="1:12" ht="45" customHeight="1" x14ac:dyDescent="0.15">
      <c r="A168" s="28"/>
      <c r="B168" s="31"/>
      <c r="C168" s="28"/>
      <c r="D168" s="13" t="s">
        <v>693</v>
      </c>
      <c r="E168" s="13" t="s">
        <v>694</v>
      </c>
      <c r="F168" s="13" t="s">
        <v>540</v>
      </c>
      <c r="G168" s="13" t="s">
        <v>693</v>
      </c>
      <c r="H168" s="13" t="s">
        <v>694</v>
      </c>
      <c r="I168" s="13" t="s">
        <v>540</v>
      </c>
      <c r="J168" s="13" t="s">
        <v>693</v>
      </c>
      <c r="K168" s="13" t="s">
        <v>694</v>
      </c>
      <c r="L168" s="13" t="s">
        <v>540</v>
      </c>
    </row>
    <row r="169" spans="1:12" ht="20.100000000000001" customHeight="1" x14ac:dyDescent="0.15">
      <c r="A169" s="28" t="s">
        <v>369</v>
      </c>
      <c r="B169" s="28"/>
      <c r="C169" s="13" t="s">
        <v>471</v>
      </c>
      <c r="D169" s="13" t="s">
        <v>30</v>
      </c>
      <c r="E169" s="13" t="s">
        <v>472</v>
      </c>
      <c r="F169" s="13" t="s">
        <v>473</v>
      </c>
      <c r="G169" s="13" t="s">
        <v>474</v>
      </c>
      <c r="H169" s="13" t="s">
        <v>511</v>
      </c>
      <c r="I169" s="13" t="s">
        <v>512</v>
      </c>
      <c r="J169" s="13" t="s">
        <v>513</v>
      </c>
      <c r="K169" s="13" t="s">
        <v>514</v>
      </c>
      <c r="L169" s="13" t="s">
        <v>515</v>
      </c>
    </row>
    <row r="170" spans="1:12" ht="39.950000000000003" customHeight="1" x14ac:dyDescent="0.15">
      <c r="A170" s="32" t="s">
        <v>695</v>
      </c>
      <c r="B170" s="32"/>
      <c r="C170" s="13" t="s">
        <v>51</v>
      </c>
      <c r="D170" s="6">
        <v>200000</v>
      </c>
      <c r="E170" s="6">
        <v>1</v>
      </c>
      <c r="F170" s="6">
        <v>200000</v>
      </c>
      <c r="G170" s="6">
        <v>200000</v>
      </c>
      <c r="H170" s="6">
        <v>1</v>
      </c>
      <c r="I170" s="6">
        <v>200000</v>
      </c>
      <c r="J170" s="6">
        <v>200000</v>
      </c>
      <c r="K170" s="6">
        <v>1</v>
      </c>
      <c r="L170" s="6">
        <v>200000</v>
      </c>
    </row>
    <row r="171" spans="1:12" ht="30" customHeight="1" x14ac:dyDescent="0.15">
      <c r="A171" s="33" t="s">
        <v>504</v>
      </c>
      <c r="B171" s="33"/>
      <c r="C171" s="13" t="s">
        <v>486</v>
      </c>
      <c r="D171" s="13" t="s">
        <v>53</v>
      </c>
      <c r="E171" s="6" t="s">
        <v>53</v>
      </c>
      <c r="F171" s="6">
        <f>SUM(F170:F170)</f>
        <v>200000</v>
      </c>
      <c r="G171" s="6" t="s">
        <v>53</v>
      </c>
      <c r="H171" s="6" t="s">
        <v>53</v>
      </c>
      <c r="I171" s="6">
        <f>SUM(I170:I170)</f>
        <v>200000</v>
      </c>
      <c r="J171" s="6" t="s">
        <v>53</v>
      </c>
      <c r="K171" s="6" t="s">
        <v>53</v>
      </c>
      <c r="L171" s="6">
        <f>SUM(L170:L170)</f>
        <v>200000</v>
      </c>
    </row>
    <row r="172" spans="1:12" ht="9.9499999999999993" customHeight="1" x14ac:dyDescent="0.15"/>
    <row r="173" spans="1:12" ht="45" customHeight="1" x14ac:dyDescent="0.15">
      <c r="A173" s="30" t="s">
        <v>696</v>
      </c>
      <c r="B173" s="30"/>
      <c r="C173" s="30"/>
      <c r="D173" s="30"/>
      <c r="E173" s="30"/>
      <c r="F173" s="30"/>
      <c r="G173" s="30"/>
      <c r="H173" s="30"/>
      <c r="I173" s="30"/>
      <c r="J173" s="30"/>
      <c r="K173" s="30"/>
      <c r="L173" s="30"/>
    </row>
    <row r="174" spans="1:12" ht="9.9499999999999993" customHeight="1" x14ac:dyDescent="0.15"/>
    <row r="175" spans="1:12" ht="45" customHeight="1" x14ac:dyDescent="0.15">
      <c r="A175" s="28" t="s">
        <v>692</v>
      </c>
      <c r="B175" s="28"/>
      <c r="C175" s="28" t="s">
        <v>42</v>
      </c>
      <c r="D175" s="28" t="s">
        <v>468</v>
      </c>
      <c r="E175" s="28"/>
      <c r="F175" s="28"/>
      <c r="G175" s="28" t="s">
        <v>469</v>
      </c>
      <c r="H175" s="28"/>
      <c r="I175" s="28"/>
      <c r="J175" s="28" t="s">
        <v>470</v>
      </c>
      <c r="K175" s="28"/>
      <c r="L175" s="28"/>
    </row>
    <row r="176" spans="1:12" ht="45" customHeight="1" x14ac:dyDescent="0.15">
      <c r="A176" s="28"/>
      <c r="B176" s="31"/>
      <c r="C176" s="28"/>
      <c r="D176" s="13" t="s">
        <v>693</v>
      </c>
      <c r="E176" s="13" t="s">
        <v>694</v>
      </c>
      <c r="F176" s="13" t="s">
        <v>540</v>
      </c>
      <c r="G176" s="13" t="s">
        <v>693</v>
      </c>
      <c r="H176" s="13" t="s">
        <v>694</v>
      </c>
      <c r="I176" s="13" t="s">
        <v>540</v>
      </c>
      <c r="J176" s="13" t="s">
        <v>693</v>
      </c>
      <c r="K176" s="13" t="s">
        <v>694</v>
      </c>
      <c r="L176" s="13" t="s">
        <v>540</v>
      </c>
    </row>
    <row r="177" spans="1:12" ht="20.100000000000001" customHeight="1" x14ac:dyDescent="0.15">
      <c r="A177" s="28" t="s">
        <v>369</v>
      </c>
      <c r="B177" s="28"/>
      <c r="C177" s="13" t="s">
        <v>471</v>
      </c>
      <c r="D177" s="13" t="s">
        <v>30</v>
      </c>
      <c r="E177" s="13" t="s">
        <v>472</v>
      </c>
      <c r="F177" s="13" t="s">
        <v>473</v>
      </c>
      <c r="G177" s="13" t="s">
        <v>474</v>
      </c>
      <c r="H177" s="13" t="s">
        <v>511</v>
      </c>
      <c r="I177" s="13" t="s">
        <v>512</v>
      </c>
      <c r="J177" s="13" t="s">
        <v>513</v>
      </c>
      <c r="K177" s="13" t="s">
        <v>514</v>
      </c>
      <c r="L177" s="13" t="s">
        <v>515</v>
      </c>
    </row>
    <row r="178" spans="1:12" ht="20.100000000000001" customHeight="1" x14ac:dyDescent="0.15">
      <c r="A178" s="28" t="s">
        <v>53</v>
      </c>
      <c r="B178" s="28"/>
      <c r="C178" s="13" t="s">
        <v>53</v>
      </c>
      <c r="D178" s="13" t="s">
        <v>53</v>
      </c>
      <c r="E178" s="13" t="s">
        <v>53</v>
      </c>
      <c r="F178" s="13" t="s">
        <v>53</v>
      </c>
      <c r="G178" s="13" t="s">
        <v>53</v>
      </c>
      <c r="H178" s="13" t="s">
        <v>53</v>
      </c>
      <c r="I178" s="13" t="s">
        <v>53</v>
      </c>
      <c r="J178" s="13" t="s">
        <v>53</v>
      </c>
      <c r="K178" s="13" t="s">
        <v>53</v>
      </c>
      <c r="L178" s="13" t="s">
        <v>53</v>
      </c>
    </row>
    <row r="179" spans="1:12" ht="9.9499999999999993" customHeight="1" x14ac:dyDescent="0.15"/>
    <row r="180" spans="1:12" ht="45" customHeight="1" x14ac:dyDescent="0.15">
      <c r="A180" s="30" t="s">
        <v>697</v>
      </c>
      <c r="B180" s="30"/>
      <c r="C180" s="30"/>
      <c r="D180" s="30"/>
      <c r="E180" s="30"/>
      <c r="F180" s="30"/>
      <c r="G180" s="30"/>
      <c r="H180" s="30"/>
      <c r="I180" s="30"/>
      <c r="J180" s="30"/>
      <c r="K180" s="30"/>
      <c r="L180" s="30"/>
    </row>
    <row r="181" spans="1:12" ht="9.9499999999999993" customHeight="1" x14ac:dyDescent="0.15"/>
    <row r="182" spans="1:12" ht="45" customHeight="1" x14ac:dyDescent="0.15">
      <c r="A182" s="28" t="s">
        <v>692</v>
      </c>
      <c r="B182" s="28"/>
      <c r="C182" s="28" t="s">
        <v>42</v>
      </c>
      <c r="D182" s="28" t="s">
        <v>468</v>
      </c>
      <c r="E182" s="28"/>
      <c r="F182" s="28"/>
      <c r="G182" s="28" t="s">
        <v>469</v>
      </c>
      <c r="H182" s="28"/>
      <c r="I182" s="28"/>
      <c r="J182" s="28" t="s">
        <v>470</v>
      </c>
      <c r="K182" s="28"/>
      <c r="L182" s="28"/>
    </row>
    <row r="183" spans="1:12" ht="45" customHeight="1" x14ac:dyDescent="0.15">
      <c r="A183" s="28"/>
      <c r="B183" s="31"/>
      <c r="C183" s="28"/>
      <c r="D183" s="13" t="s">
        <v>693</v>
      </c>
      <c r="E183" s="13" t="s">
        <v>694</v>
      </c>
      <c r="F183" s="13" t="s">
        <v>540</v>
      </c>
      <c r="G183" s="13" t="s">
        <v>693</v>
      </c>
      <c r="H183" s="13" t="s">
        <v>694</v>
      </c>
      <c r="I183" s="13" t="s">
        <v>540</v>
      </c>
      <c r="J183" s="13" t="s">
        <v>693</v>
      </c>
      <c r="K183" s="13" t="s">
        <v>694</v>
      </c>
      <c r="L183" s="13" t="s">
        <v>540</v>
      </c>
    </row>
    <row r="184" spans="1:12" ht="20.100000000000001" customHeight="1" x14ac:dyDescent="0.15">
      <c r="A184" s="28" t="s">
        <v>369</v>
      </c>
      <c r="B184" s="28"/>
      <c r="C184" s="13" t="s">
        <v>471</v>
      </c>
      <c r="D184" s="13" t="s">
        <v>30</v>
      </c>
      <c r="E184" s="13" t="s">
        <v>472</v>
      </c>
      <c r="F184" s="13" t="s">
        <v>473</v>
      </c>
      <c r="G184" s="13" t="s">
        <v>474</v>
      </c>
      <c r="H184" s="13" t="s">
        <v>511</v>
      </c>
      <c r="I184" s="13" t="s">
        <v>512</v>
      </c>
      <c r="J184" s="13" t="s">
        <v>513</v>
      </c>
      <c r="K184" s="13" t="s">
        <v>514</v>
      </c>
      <c r="L184" s="13" t="s">
        <v>515</v>
      </c>
    </row>
    <row r="185" spans="1:12" ht="20.100000000000001" customHeight="1" x14ac:dyDescent="0.15">
      <c r="A185" s="28" t="s">
        <v>53</v>
      </c>
      <c r="B185" s="28"/>
      <c r="C185" s="13" t="s">
        <v>53</v>
      </c>
      <c r="D185" s="13" t="s">
        <v>53</v>
      </c>
      <c r="E185" s="13" t="s">
        <v>53</v>
      </c>
      <c r="F185" s="13" t="s">
        <v>53</v>
      </c>
      <c r="G185" s="13" t="s">
        <v>53</v>
      </c>
      <c r="H185" s="13" t="s">
        <v>53</v>
      </c>
      <c r="I185" s="13" t="s">
        <v>53</v>
      </c>
      <c r="J185" s="13" t="s">
        <v>53</v>
      </c>
      <c r="K185" s="13" t="s">
        <v>53</v>
      </c>
      <c r="L185" s="13" t="s">
        <v>53</v>
      </c>
    </row>
    <row r="186" spans="1:12" ht="9.9499999999999993" customHeight="1" x14ac:dyDescent="0.15"/>
    <row r="187" spans="1:12" ht="45" customHeight="1" x14ac:dyDescent="0.15">
      <c r="A187" s="30" t="s">
        <v>698</v>
      </c>
      <c r="B187" s="30"/>
      <c r="C187" s="30"/>
      <c r="D187" s="30"/>
      <c r="E187" s="30"/>
      <c r="F187" s="30"/>
      <c r="G187" s="30"/>
      <c r="H187" s="30"/>
      <c r="I187" s="30"/>
      <c r="J187" s="30"/>
      <c r="K187" s="30"/>
      <c r="L187" s="30"/>
    </row>
    <row r="188" spans="1:12" ht="9.9499999999999993" customHeight="1" x14ac:dyDescent="0.15"/>
    <row r="189" spans="1:12" ht="45" customHeight="1" x14ac:dyDescent="0.15">
      <c r="A189" s="28" t="s">
        <v>692</v>
      </c>
      <c r="B189" s="28"/>
      <c r="C189" s="28" t="s">
        <v>42</v>
      </c>
      <c r="D189" s="28" t="s">
        <v>468</v>
      </c>
      <c r="E189" s="28"/>
      <c r="F189" s="28"/>
      <c r="G189" s="28" t="s">
        <v>469</v>
      </c>
      <c r="H189" s="28"/>
      <c r="I189" s="28"/>
      <c r="J189" s="28" t="s">
        <v>470</v>
      </c>
      <c r="K189" s="28"/>
      <c r="L189" s="28"/>
    </row>
    <row r="190" spans="1:12" ht="45" customHeight="1" x14ac:dyDescent="0.15">
      <c r="A190" s="28"/>
      <c r="B190" s="31"/>
      <c r="C190" s="28"/>
      <c r="D190" s="13" t="s">
        <v>693</v>
      </c>
      <c r="E190" s="13" t="s">
        <v>694</v>
      </c>
      <c r="F190" s="13" t="s">
        <v>540</v>
      </c>
      <c r="G190" s="13" t="s">
        <v>693</v>
      </c>
      <c r="H190" s="13" t="s">
        <v>694</v>
      </c>
      <c r="I190" s="13" t="s">
        <v>540</v>
      </c>
      <c r="J190" s="13" t="s">
        <v>693</v>
      </c>
      <c r="K190" s="13" t="s">
        <v>694</v>
      </c>
      <c r="L190" s="13" t="s">
        <v>540</v>
      </c>
    </row>
    <row r="191" spans="1:12" ht="20.100000000000001" customHeight="1" x14ac:dyDescent="0.15">
      <c r="A191" s="28" t="s">
        <v>369</v>
      </c>
      <c r="B191" s="28"/>
      <c r="C191" s="13" t="s">
        <v>471</v>
      </c>
      <c r="D191" s="13" t="s">
        <v>30</v>
      </c>
      <c r="E191" s="13" t="s">
        <v>472</v>
      </c>
      <c r="F191" s="13" t="s">
        <v>473</v>
      </c>
      <c r="G191" s="13" t="s">
        <v>474</v>
      </c>
      <c r="H191" s="13" t="s">
        <v>511</v>
      </c>
      <c r="I191" s="13" t="s">
        <v>512</v>
      </c>
      <c r="J191" s="13" t="s">
        <v>513</v>
      </c>
      <c r="K191" s="13" t="s">
        <v>514</v>
      </c>
      <c r="L191" s="13" t="s">
        <v>515</v>
      </c>
    </row>
    <row r="192" spans="1:12" ht="20.100000000000001" customHeight="1" x14ac:dyDescent="0.15">
      <c r="A192" s="28" t="s">
        <v>53</v>
      </c>
      <c r="B192" s="28"/>
      <c r="C192" s="13" t="s">
        <v>53</v>
      </c>
      <c r="D192" s="13" t="s">
        <v>53</v>
      </c>
      <c r="E192" s="13" t="s">
        <v>53</v>
      </c>
      <c r="F192" s="13" t="s">
        <v>53</v>
      </c>
      <c r="G192" s="13" t="s">
        <v>53</v>
      </c>
      <c r="H192" s="13" t="s">
        <v>53</v>
      </c>
      <c r="I192" s="13" t="s">
        <v>53</v>
      </c>
      <c r="J192" s="13" t="s">
        <v>53</v>
      </c>
      <c r="K192" s="13" t="s">
        <v>53</v>
      </c>
      <c r="L192" s="13" t="s">
        <v>53</v>
      </c>
    </row>
    <row r="193" spans="1:12" ht="9.9499999999999993" customHeight="1" x14ac:dyDescent="0.15"/>
    <row r="194" spans="1:12" ht="45" customHeight="1" x14ac:dyDescent="0.15">
      <c r="A194" s="30" t="s">
        <v>699</v>
      </c>
      <c r="B194" s="30"/>
      <c r="C194" s="30"/>
      <c r="D194" s="30"/>
      <c r="E194" s="30"/>
      <c r="F194" s="30"/>
      <c r="G194" s="30"/>
      <c r="H194" s="30"/>
      <c r="I194" s="30"/>
      <c r="J194" s="30"/>
      <c r="K194" s="30"/>
      <c r="L194" s="30"/>
    </row>
    <row r="195" spans="1:12" ht="9.9499999999999993" customHeight="1" x14ac:dyDescent="0.15"/>
    <row r="196" spans="1:12" ht="45" customHeight="1" x14ac:dyDescent="0.15">
      <c r="A196" s="28" t="s">
        <v>692</v>
      </c>
      <c r="B196" s="28"/>
      <c r="C196" s="28" t="s">
        <v>42</v>
      </c>
      <c r="D196" s="28" t="s">
        <v>468</v>
      </c>
      <c r="E196" s="28"/>
      <c r="F196" s="28"/>
      <c r="G196" s="28" t="s">
        <v>469</v>
      </c>
      <c r="H196" s="28"/>
      <c r="I196" s="28"/>
      <c r="J196" s="28" t="s">
        <v>470</v>
      </c>
      <c r="K196" s="28"/>
      <c r="L196" s="28"/>
    </row>
    <row r="197" spans="1:12" ht="45" customHeight="1" x14ac:dyDescent="0.15">
      <c r="A197" s="28"/>
      <c r="B197" s="31"/>
      <c r="C197" s="28"/>
      <c r="D197" s="13" t="s">
        <v>693</v>
      </c>
      <c r="E197" s="13" t="s">
        <v>694</v>
      </c>
      <c r="F197" s="13" t="s">
        <v>540</v>
      </c>
      <c r="G197" s="13" t="s">
        <v>693</v>
      </c>
      <c r="H197" s="13" t="s">
        <v>694</v>
      </c>
      <c r="I197" s="13" t="s">
        <v>540</v>
      </c>
      <c r="J197" s="13" t="s">
        <v>693</v>
      </c>
      <c r="K197" s="13" t="s">
        <v>694</v>
      </c>
      <c r="L197" s="13" t="s">
        <v>540</v>
      </c>
    </row>
    <row r="198" spans="1:12" ht="20.100000000000001" customHeight="1" x14ac:dyDescent="0.15">
      <c r="A198" s="28" t="s">
        <v>369</v>
      </c>
      <c r="B198" s="28"/>
      <c r="C198" s="13" t="s">
        <v>471</v>
      </c>
      <c r="D198" s="13" t="s">
        <v>30</v>
      </c>
      <c r="E198" s="13" t="s">
        <v>472</v>
      </c>
      <c r="F198" s="13" t="s">
        <v>473</v>
      </c>
      <c r="G198" s="13" t="s">
        <v>474</v>
      </c>
      <c r="H198" s="13" t="s">
        <v>511</v>
      </c>
      <c r="I198" s="13" t="s">
        <v>512</v>
      </c>
      <c r="J198" s="13" t="s">
        <v>513</v>
      </c>
      <c r="K198" s="13" t="s">
        <v>514</v>
      </c>
      <c r="L198" s="13" t="s">
        <v>515</v>
      </c>
    </row>
    <row r="199" spans="1:12" ht="20.100000000000001" customHeight="1" x14ac:dyDescent="0.15">
      <c r="A199" s="28" t="s">
        <v>53</v>
      </c>
      <c r="B199" s="28"/>
      <c r="C199" s="13" t="s">
        <v>53</v>
      </c>
      <c r="D199" s="13" t="s">
        <v>53</v>
      </c>
      <c r="E199" s="13" t="s">
        <v>53</v>
      </c>
      <c r="F199" s="13" t="s">
        <v>53</v>
      </c>
      <c r="G199" s="13" t="s">
        <v>53</v>
      </c>
      <c r="H199" s="13" t="s">
        <v>53</v>
      </c>
      <c r="I199" s="13" t="s">
        <v>53</v>
      </c>
      <c r="J199" s="13" t="s">
        <v>53</v>
      </c>
      <c r="K199" s="13" t="s">
        <v>53</v>
      </c>
      <c r="L199" s="13" t="s">
        <v>53</v>
      </c>
    </row>
    <row r="200" spans="1:12" ht="9.9499999999999993" customHeight="1" x14ac:dyDescent="0.15"/>
    <row r="201" spans="1:12" ht="45" customHeight="1" x14ac:dyDescent="0.15">
      <c r="A201" s="30" t="s">
        <v>700</v>
      </c>
      <c r="B201" s="30"/>
      <c r="C201" s="30"/>
      <c r="D201" s="30"/>
      <c r="E201" s="30"/>
      <c r="F201" s="30"/>
      <c r="G201" s="30"/>
      <c r="H201" s="30"/>
      <c r="I201" s="30"/>
      <c r="J201" s="30"/>
      <c r="K201" s="30"/>
      <c r="L201" s="30"/>
    </row>
    <row r="202" spans="1:12" ht="9.9499999999999993" customHeight="1" x14ac:dyDescent="0.15"/>
    <row r="203" spans="1:12" ht="45" customHeight="1" x14ac:dyDescent="0.15">
      <c r="A203" s="28" t="s">
        <v>692</v>
      </c>
      <c r="B203" s="28"/>
      <c r="C203" s="28" t="s">
        <v>701</v>
      </c>
      <c r="D203" s="28" t="s">
        <v>42</v>
      </c>
      <c r="E203" s="28" t="s">
        <v>45</v>
      </c>
      <c r="F203" s="28"/>
      <c r="G203" s="28"/>
    </row>
    <row r="204" spans="1:12" ht="45" customHeight="1" x14ac:dyDescent="0.15">
      <c r="A204" s="28"/>
      <c r="B204" s="31"/>
      <c r="C204" s="28"/>
      <c r="D204" s="28"/>
      <c r="E204" s="13" t="s">
        <v>468</v>
      </c>
      <c r="F204" s="13" t="s">
        <v>469</v>
      </c>
      <c r="G204" s="13" t="s">
        <v>470</v>
      </c>
    </row>
    <row r="205" spans="1:12" ht="20.100000000000001" customHeight="1" x14ac:dyDescent="0.15">
      <c r="A205" s="28" t="s">
        <v>369</v>
      </c>
      <c r="B205" s="28"/>
      <c r="C205" s="13" t="s">
        <v>471</v>
      </c>
      <c r="D205" s="13" t="s">
        <v>30</v>
      </c>
      <c r="E205" s="13" t="s">
        <v>472</v>
      </c>
      <c r="F205" s="13" t="s">
        <v>473</v>
      </c>
      <c r="G205" s="13" t="s">
        <v>474</v>
      </c>
    </row>
    <row r="206" spans="1:12" ht="20.100000000000001" customHeight="1" x14ac:dyDescent="0.15">
      <c r="A206" s="32" t="s">
        <v>702</v>
      </c>
      <c r="B206" s="32"/>
      <c r="C206" s="13" t="s">
        <v>145</v>
      </c>
      <c r="D206" s="13" t="s">
        <v>51</v>
      </c>
      <c r="E206" s="6">
        <v>39019430.25</v>
      </c>
      <c r="F206" s="6">
        <v>36239430.25</v>
      </c>
      <c r="G206" s="6">
        <v>36239430.25</v>
      </c>
    </row>
    <row r="207" spans="1:12" ht="39.950000000000003" customHeight="1" x14ac:dyDescent="0.15">
      <c r="A207" s="32" t="s">
        <v>703</v>
      </c>
      <c r="B207" s="32"/>
      <c r="C207" s="13" t="s">
        <v>148</v>
      </c>
      <c r="D207" s="13" t="s">
        <v>55</v>
      </c>
      <c r="E207" s="6">
        <v>200000</v>
      </c>
      <c r="F207" s="6">
        <v>200000</v>
      </c>
      <c r="G207" s="6">
        <v>200000</v>
      </c>
    </row>
    <row r="208" spans="1:12" ht="9.9499999999999993" customHeight="1" x14ac:dyDescent="0.15"/>
    <row r="209" spans="1:12" ht="45" customHeight="1" x14ac:dyDescent="0.15">
      <c r="A209" s="30" t="s">
        <v>704</v>
      </c>
      <c r="B209" s="30"/>
      <c r="C209" s="30"/>
      <c r="D209" s="30"/>
      <c r="E209" s="30"/>
      <c r="F209" s="30"/>
      <c r="G209" s="30"/>
      <c r="H209" s="30"/>
      <c r="I209" s="30"/>
      <c r="J209" s="30"/>
      <c r="K209" s="30"/>
      <c r="L209" s="30"/>
    </row>
    <row r="210" spans="1:12" ht="9.9499999999999993" customHeight="1" x14ac:dyDescent="0.15"/>
    <row r="211" spans="1:12" ht="45" customHeight="1" x14ac:dyDescent="0.15">
      <c r="A211" s="28" t="s">
        <v>41</v>
      </c>
      <c r="B211" s="28"/>
      <c r="C211" s="28" t="s">
        <v>42</v>
      </c>
      <c r="D211" s="28" t="s">
        <v>45</v>
      </c>
      <c r="E211" s="28"/>
      <c r="F211" s="28"/>
    </row>
    <row r="212" spans="1:12" ht="45" customHeight="1" x14ac:dyDescent="0.15">
      <c r="A212" s="28"/>
      <c r="B212" s="31"/>
      <c r="C212" s="28"/>
      <c r="D212" s="13" t="s">
        <v>468</v>
      </c>
      <c r="E212" s="13" t="s">
        <v>469</v>
      </c>
      <c r="F212" s="13" t="s">
        <v>470</v>
      </c>
    </row>
    <row r="213" spans="1:12" ht="20.100000000000001" customHeight="1" x14ac:dyDescent="0.15">
      <c r="A213" s="28" t="s">
        <v>369</v>
      </c>
      <c r="B213" s="28"/>
      <c r="C213" s="13" t="s">
        <v>471</v>
      </c>
      <c r="D213" s="13" t="s">
        <v>30</v>
      </c>
      <c r="E213" s="13" t="s">
        <v>472</v>
      </c>
      <c r="F213" s="13" t="s">
        <v>473</v>
      </c>
    </row>
    <row r="214" spans="1:12" ht="20.100000000000001" customHeight="1" x14ac:dyDescent="0.15">
      <c r="A214" s="32" t="s">
        <v>705</v>
      </c>
      <c r="B214" s="32"/>
      <c r="C214" s="13" t="s">
        <v>51</v>
      </c>
      <c r="D214" s="6">
        <v>10326390.17</v>
      </c>
      <c r="E214" s="6">
        <v>7546390.1699999999</v>
      </c>
      <c r="F214" s="6">
        <v>7546390.1699999999</v>
      </c>
    </row>
    <row r="215" spans="1:12" ht="20.100000000000001" customHeight="1" x14ac:dyDescent="0.15">
      <c r="A215" s="32" t="s">
        <v>706</v>
      </c>
      <c r="B215" s="32"/>
      <c r="C215" s="13" t="s">
        <v>55</v>
      </c>
      <c r="D215" s="6">
        <v>28893040.079999998</v>
      </c>
      <c r="E215" s="6">
        <v>28893040.079999998</v>
      </c>
      <c r="F215" s="6">
        <v>28893040.079999998</v>
      </c>
    </row>
  </sheetData>
  <sheetProtection password="8C0A" sheet="1" objects="1" scenarios="1"/>
  <mergeCells count="224">
    <mergeCell ref="A213:B213"/>
    <mergeCell ref="A214:B214"/>
    <mergeCell ref="A215:B215"/>
    <mergeCell ref="A205:B205"/>
    <mergeCell ref="A206:B206"/>
    <mergeCell ref="A207:B207"/>
    <mergeCell ref="A209:L209"/>
    <mergeCell ref="A211:B212"/>
    <mergeCell ref="C211:C212"/>
    <mergeCell ref="D211:F211"/>
    <mergeCell ref="A198:B198"/>
    <mergeCell ref="A199:B199"/>
    <mergeCell ref="A201:L201"/>
    <mergeCell ref="A203:B204"/>
    <mergeCell ref="C203:C204"/>
    <mergeCell ref="D203:D204"/>
    <mergeCell ref="E203:G203"/>
    <mergeCell ref="A191:B191"/>
    <mergeCell ref="A192:B192"/>
    <mergeCell ref="A194:L194"/>
    <mergeCell ref="A196:B197"/>
    <mergeCell ref="C196:C197"/>
    <mergeCell ref="D196:F196"/>
    <mergeCell ref="G196:I196"/>
    <mergeCell ref="J196:L196"/>
    <mergeCell ref="A184:B184"/>
    <mergeCell ref="A185:B185"/>
    <mergeCell ref="A187:L187"/>
    <mergeCell ref="A189:B190"/>
    <mergeCell ref="C189:C190"/>
    <mergeCell ref="D189:F189"/>
    <mergeCell ref="G189:I189"/>
    <mergeCell ref="J189:L189"/>
    <mergeCell ref="A177:B177"/>
    <mergeCell ref="A178:B178"/>
    <mergeCell ref="A180:L180"/>
    <mergeCell ref="A182:B183"/>
    <mergeCell ref="C182:C183"/>
    <mergeCell ref="D182:F182"/>
    <mergeCell ref="G182:I182"/>
    <mergeCell ref="J182:L182"/>
    <mergeCell ref="A169:B169"/>
    <mergeCell ref="A170:B170"/>
    <mergeCell ref="A171:B171"/>
    <mergeCell ref="A173:L173"/>
    <mergeCell ref="A175:B176"/>
    <mergeCell ref="C175:C176"/>
    <mergeCell ref="D175:F175"/>
    <mergeCell ref="G175:I175"/>
    <mergeCell ref="J175:L175"/>
    <mergeCell ref="A165:L165"/>
    <mergeCell ref="A167:B168"/>
    <mergeCell ref="C167:C168"/>
    <mergeCell ref="D167:F167"/>
    <mergeCell ref="G167:I167"/>
    <mergeCell ref="J167:L167"/>
    <mergeCell ref="B159:C159"/>
    <mergeCell ref="B160:C160"/>
    <mergeCell ref="B161:C161"/>
    <mergeCell ref="B162:C162"/>
    <mergeCell ref="A163:C163"/>
    <mergeCell ref="B154:C154"/>
    <mergeCell ref="B155:C155"/>
    <mergeCell ref="B156:C156"/>
    <mergeCell ref="B157:C157"/>
    <mergeCell ref="B158:C158"/>
    <mergeCell ref="B149:C149"/>
    <mergeCell ref="B150:C150"/>
    <mergeCell ref="B151:C151"/>
    <mergeCell ref="B152:C152"/>
    <mergeCell ref="B153:C153"/>
    <mergeCell ref="B144:C144"/>
    <mergeCell ref="B145:C145"/>
    <mergeCell ref="B146:C146"/>
    <mergeCell ref="B147:C147"/>
    <mergeCell ref="B148:C148"/>
    <mergeCell ref="B139:C139"/>
    <mergeCell ref="B140:C140"/>
    <mergeCell ref="B141:C141"/>
    <mergeCell ref="B142:C142"/>
    <mergeCell ref="B143:C143"/>
    <mergeCell ref="B134:C134"/>
    <mergeCell ref="B135:C135"/>
    <mergeCell ref="B136:C136"/>
    <mergeCell ref="B137:C137"/>
    <mergeCell ref="B138:C138"/>
    <mergeCell ref="B129:C129"/>
    <mergeCell ref="B130:C130"/>
    <mergeCell ref="B131:C131"/>
    <mergeCell ref="B132:C132"/>
    <mergeCell ref="B133:C133"/>
    <mergeCell ref="A123:L123"/>
    <mergeCell ref="A125:A128"/>
    <mergeCell ref="B125:C128"/>
    <mergeCell ref="D125:D128"/>
    <mergeCell ref="E125:E128"/>
    <mergeCell ref="F125:I125"/>
    <mergeCell ref="J125:J128"/>
    <mergeCell ref="F126:F128"/>
    <mergeCell ref="G126:I126"/>
    <mergeCell ref="G127:G128"/>
    <mergeCell ref="H127:I127"/>
    <mergeCell ref="B117:C117"/>
    <mergeCell ref="B118:C118"/>
    <mergeCell ref="B119:C119"/>
    <mergeCell ref="B120:C120"/>
    <mergeCell ref="A121:C121"/>
    <mergeCell ref="B112:C112"/>
    <mergeCell ref="B113:C113"/>
    <mergeCell ref="B114:C114"/>
    <mergeCell ref="B115:C115"/>
    <mergeCell ref="B116:C116"/>
    <mergeCell ref="B107:C107"/>
    <mergeCell ref="B108:C108"/>
    <mergeCell ref="B109:C109"/>
    <mergeCell ref="B110:C110"/>
    <mergeCell ref="B111:C111"/>
    <mergeCell ref="B102:C102"/>
    <mergeCell ref="B103:C103"/>
    <mergeCell ref="B104:C104"/>
    <mergeCell ref="B105:C105"/>
    <mergeCell ref="B106:C106"/>
    <mergeCell ref="B97:C97"/>
    <mergeCell ref="B98:C98"/>
    <mergeCell ref="B99:C99"/>
    <mergeCell ref="B100:C100"/>
    <mergeCell ref="B101:C101"/>
    <mergeCell ref="B92:C92"/>
    <mergeCell ref="B93:C93"/>
    <mergeCell ref="B94:C94"/>
    <mergeCell ref="B95:C95"/>
    <mergeCell ref="B96:C96"/>
    <mergeCell ref="B87:C87"/>
    <mergeCell ref="B88:C88"/>
    <mergeCell ref="B89:C89"/>
    <mergeCell ref="B90:C90"/>
    <mergeCell ref="B91:C91"/>
    <mergeCell ref="A81:L81"/>
    <mergeCell ref="A83:A86"/>
    <mergeCell ref="B83:C86"/>
    <mergeCell ref="D83:D86"/>
    <mergeCell ref="E83:E86"/>
    <mergeCell ref="F83:I83"/>
    <mergeCell ref="J83:J86"/>
    <mergeCell ref="F84:F86"/>
    <mergeCell ref="G84:I84"/>
    <mergeCell ref="G85:G86"/>
    <mergeCell ref="H85:I85"/>
    <mergeCell ref="B75:C75"/>
    <mergeCell ref="B76:C76"/>
    <mergeCell ref="B77:C77"/>
    <mergeCell ref="B78:C78"/>
    <mergeCell ref="A79:C79"/>
    <mergeCell ref="B70:C70"/>
    <mergeCell ref="B71:C71"/>
    <mergeCell ref="B72:C72"/>
    <mergeCell ref="B73:C73"/>
    <mergeCell ref="B74:C74"/>
    <mergeCell ref="B65:C65"/>
    <mergeCell ref="B66:C66"/>
    <mergeCell ref="B67:C67"/>
    <mergeCell ref="B68:C68"/>
    <mergeCell ref="B69:C69"/>
    <mergeCell ref="B60:C60"/>
    <mergeCell ref="B61:C61"/>
    <mergeCell ref="B62:C62"/>
    <mergeCell ref="B63:C63"/>
    <mergeCell ref="B64:C64"/>
    <mergeCell ref="B55:C55"/>
    <mergeCell ref="B56:C56"/>
    <mergeCell ref="B57:C57"/>
    <mergeCell ref="B58:C58"/>
    <mergeCell ref="B59:C59"/>
    <mergeCell ref="B50:C50"/>
    <mergeCell ref="B51:C51"/>
    <mergeCell ref="B52:C52"/>
    <mergeCell ref="B53:C53"/>
    <mergeCell ref="B54:C54"/>
    <mergeCell ref="B45:C45"/>
    <mergeCell ref="B46:C46"/>
    <mergeCell ref="B47:C47"/>
    <mergeCell ref="B48:C48"/>
    <mergeCell ref="B49:C49"/>
    <mergeCell ref="A39:L39"/>
    <mergeCell ref="A41:A44"/>
    <mergeCell ref="B41:C44"/>
    <mergeCell ref="D41:D44"/>
    <mergeCell ref="E41:E44"/>
    <mergeCell ref="F41:I41"/>
    <mergeCell ref="J41:J44"/>
    <mergeCell ref="F42:F44"/>
    <mergeCell ref="G42:I42"/>
    <mergeCell ref="G43:G44"/>
    <mergeCell ref="H43:I43"/>
    <mergeCell ref="A32:B32"/>
    <mergeCell ref="A33:B33"/>
    <mergeCell ref="A34:B34"/>
    <mergeCell ref="A35:B35"/>
    <mergeCell ref="A37:L37"/>
    <mergeCell ref="A27:B27"/>
    <mergeCell ref="A28:B28"/>
    <mergeCell ref="A29:B29"/>
    <mergeCell ref="A30:B30"/>
    <mergeCell ref="A31:B31"/>
    <mergeCell ref="A21:B21"/>
    <mergeCell ref="A23:L23"/>
    <mergeCell ref="A25:B26"/>
    <mergeCell ref="C25:C26"/>
    <mergeCell ref="D25:F25"/>
    <mergeCell ref="A16:B16"/>
    <mergeCell ref="A17:B17"/>
    <mergeCell ref="A18:B18"/>
    <mergeCell ref="A19:B19"/>
    <mergeCell ref="A20:B20"/>
    <mergeCell ref="A11:L11"/>
    <mergeCell ref="A13:B14"/>
    <mergeCell ref="C13:C14"/>
    <mergeCell ref="D13:F13"/>
    <mergeCell ref="A15:B15"/>
    <mergeCell ref="A2:L2"/>
    <mergeCell ref="A4:J4"/>
    <mergeCell ref="B7:J7"/>
    <mergeCell ref="B8:J8"/>
    <mergeCell ref="B9:J9"/>
  </mergeCells>
  <phoneticPr fontId="0" type="noConversion"/>
  <pageMargins left="0.4" right="0.4" top="0.4" bottom="0.4" header="0.1" footer="0.1"/>
  <pageSetup paperSize="9" fitToHeight="0" orientation="landscape" verticalDpi="0"/>
  <headerFooter>
    <oddHeader>&amp;R&amp;L&amp;"Verdana,Полужирный"&amp;K000000&amp;R&amp;"Verdana,Полужирный"&amp;K00-014Подготовлено в ЭС РАМЗЭС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O156"/>
  <sheetViews>
    <sheetView workbookViewId="0"/>
  </sheetViews>
  <sheetFormatPr defaultRowHeight="10.5" x14ac:dyDescent="0.15"/>
  <cols>
    <col min="1" max="2" width="22.85546875" customWidth="1"/>
    <col min="3" max="15" width="17.140625" customWidth="1"/>
  </cols>
  <sheetData>
    <row r="1" spans="1:15" ht="9.9499999999999993" customHeight="1" x14ac:dyDescent="0.15"/>
    <row r="2" spans="1:15" ht="45" customHeight="1" x14ac:dyDescent="0.15">
      <c r="A2" s="27" t="s">
        <v>707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</row>
    <row r="3" spans="1:15" ht="30" customHeight="1" x14ac:dyDescent="0.15">
      <c r="O3" s="13" t="s">
        <v>18</v>
      </c>
    </row>
    <row r="4" spans="1:15" ht="30" customHeight="1" x14ac:dyDescent="0.15">
      <c r="A4" s="19" t="s">
        <v>17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9" t="s">
        <v>19</v>
      </c>
      <c r="O4" s="13" t="s">
        <v>20</v>
      </c>
    </row>
    <row r="5" spans="1:15" ht="30" customHeight="1" x14ac:dyDescent="0.15">
      <c r="N5" s="9" t="s">
        <v>23</v>
      </c>
      <c r="O5" s="13" t="s">
        <v>24</v>
      </c>
    </row>
    <row r="6" spans="1:15" ht="30" customHeight="1" x14ac:dyDescent="0.15">
      <c r="N6" s="9" t="s">
        <v>27</v>
      </c>
      <c r="O6" s="13" t="s">
        <v>28</v>
      </c>
    </row>
    <row r="7" spans="1:15" ht="39.950000000000003" customHeight="1" x14ac:dyDescent="0.15">
      <c r="A7" s="3" t="s">
        <v>21</v>
      </c>
      <c r="B7" s="29" t="s">
        <v>22</v>
      </c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9" t="s">
        <v>31</v>
      </c>
      <c r="O7" s="13" t="s">
        <v>32</v>
      </c>
    </row>
    <row r="8" spans="1:15" ht="30" customHeight="1" x14ac:dyDescent="0.15">
      <c r="A8" s="3" t="s">
        <v>29</v>
      </c>
      <c r="B8" s="29" t="s">
        <v>30</v>
      </c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9"/>
      <c r="O8" s="13"/>
    </row>
    <row r="9" spans="1:15" ht="30" customHeight="1" x14ac:dyDescent="0.15">
      <c r="A9" s="3" t="s">
        <v>465</v>
      </c>
      <c r="B9" s="26" t="s">
        <v>466</v>
      </c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9" t="s">
        <v>38</v>
      </c>
      <c r="O9" s="13" t="s">
        <v>39</v>
      </c>
    </row>
    <row r="10" spans="1:15" ht="9.9499999999999993" customHeight="1" x14ac:dyDescent="0.15"/>
    <row r="11" spans="1:15" ht="45" customHeight="1" x14ac:dyDescent="0.15">
      <c r="A11" s="30" t="s">
        <v>708</v>
      </c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</row>
    <row r="12" spans="1:15" ht="9.9499999999999993" customHeight="1" x14ac:dyDescent="0.15"/>
    <row r="13" spans="1:15" ht="45" customHeight="1" x14ac:dyDescent="0.15">
      <c r="A13" s="28" t="s">
        <v>41</v>
      </c>
      <c r="B13" s="28"/>
      <c r="C13" s="28" t="s">
        <v>42</v>
      </c>
      <c r="D13" s="28" t="s">
        <v>45</v>
      </c>
      <c r="E13" s="28"/>
      <c r="F13" s="28"/>
    </row>
    <row r="14" spans="1:15" ht="45" customHeight="1" x14ac:dyDescent="0.15">
      <c r="A14" s="28"/>
      <c r="B14" s="31"/>
      <c r="C14" s="28"/>
      <c r="D14" s="13" t="s">
        <v>468</v>
      </c>
      <c r="E14" s="13" t="s">
        <v>469</v>
      </c>
      <c r="F14" s="13" t="s">
        <v>470</v>
      </c>
    </row>
    <row r="15" spans="1:15" ht="20.100000000000001" customHeight="1" x14ac:dyDescent="0.15">
      <c r="A15" s="28" t="s">
        <v>369</v>
      </c>
      <c r="B15" s="28"/>
      <c r="C15" s="13" t="s">
        <v>471</v>
      </c>
      <c r="D15" s="13" t="s">
        <v>30</v>
      </c>
      <c r="E15" s="13" t="s">
        <v>472</v>
      </c>
      <c r="F15" s="13" t="s">
        <v>473</v>
      </c>
    </row>
    <row r="16" spans="1:15" ht="39.950000000000003" customHeight="1" x14ac:dyDescent="0.15">
      <c r="A16" s="32" t="s">
        <v>477</v>
      </c>
      <c r="B16" s="32"/>
      <c r="C16" s="13" t="s">
        <v>476</v>
      </c>
      <c r="D16" s="6">
        <v>0</v>
      </c>
      <c r="E16" s="6">
        <v>0</v>
      </c>
      <c r="F16" s="6">
        <v>0</v>
      </c>
    </row>
    <row r="17" spans="1:15" ht="39.950000000000003" customHeight="1" x14ac:dyDescent="0.15">
      <c r="A17" s="32" t="s">
        <v>599</v>
      </c>
      <c r="B17" s="32"/>
      <c r="C17" s="13" t="s">
        <v>478</v>
      </c>
      <c r="D17" s="6">
        <v>0</v>
      </c>
      <c r="E17" s="6">
        <v>0</v>
      </c>
      <c r="F17" s="6">
        <v>0</v>
      </c>
    </row>
    <row r="18" spans="1:15" ht="60" customHeight="1" x14ac:dyDescent="0.15">
      <c r="A18" s="32" t="s">
        <v>709</v>
      </c>
      <c r="B18" s="32"/>
      <c r="C18" s="13" t="s">
        <v>480</v>
      </c>
      <c r="D18" s="6">
        <v>152910</v>
      </c>
      <c r="E18" s="6">
        <v>98175.06</v>
      </c>
      <c r="F18" s="6">
        <v>98175.06</v>
      </c>
    </row>
    <row r="19" spans="1:15" ht="39.950000000000003" customHeight="1" x14ac:dyDescent="0.15">
      <c r="A19" s="32" t="s">
        <v>483</v>
      </c>
      <c r="B19" s="32"/>
      <c r="C19" s="13" t="s">
        <v>482</v>
      </c>
      <c r="D19" s="6">
        <v>0</v>
      </c>
      <c r="E19" s="6">
        <v>0</v>
      </c>
      <c r="F19" s="6">
        <v>0</v>
      </c>
    </row>
    <row r="20" spans="1:15" ht="39.950000000000003" customHeight="1" x14ac:dyDescent="0.15">
      <c r="A20" s="32" t="s">
        <v>601</v>
      </c>
      <c r="B20" s="32"/>
      <c r="C20" s="13" t="s">
        <v>484</v>
      </c>
      <c r="D20" s="6">
        <v>0</v>
      </c>
      <c r="E20" s="6">
        <v>0</v>
      </c>
      <c r="F20" s="6">
        <v>0</v>
      </c>
    </row>
    <row r="21" spans="1:15" ht="50.1" customHeight="1" x14ac:dyDescent="0.15">
      <c r="A21" s="32" t="s">
        <v>710</v>
      </c>
      <c r="B21" s="32"/>
      <c r="C21" s="13" t="s">
        <v>486</v>
      </c>
      <c r="D21" s="6">
        <f>D16-D17+D18-D19+D20</f>
        <v>152910</v>
      </c>
      <c r="E21" s="6">
        <f>E16-E17+E18-E19+E20</f>
        <v>98175.06</v>
      </c>
      <c r="F21" s="6">
        <f>F16-F17+F18-F19+F20</f>
        <v>98175.06</v>
      </c>
    </row>
    <row r="22" spans="1:15" ht="9.9499999999999993" customHeight="1" x14ac:dyDescent="0.15"/>
    <row r="23" spans="1:15" ht="45" customHeight="1" x14ac:dyDescent="0.15">
      <c r="A23" s="30" t="s">
        <v>711</v>
      </c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</row>
    <row r="24" spans="1:15" ht="9.9499999999999993" customHeight="1" x14ac:dyDescent="0.15"/>
    <row r="25" spans="1:15" ht="45" customHeight="1" x14ac:dyDescent="0.15">
      <c r="A25" s="28" t="s">
        <v>41</v>
      </c>
      <c r="B25" s="28"/>
      <c r="C25" s="28" t="s">
        <v>42</v>
      </c>
      <c r="D25" s="28" t="s">
        <v>45</v>
      </c>
      <c r="E25" s="28"/>
      <c r="F25" s="28"/>
    </row>
    <row r="26" spans="1:15" ht="45" customHeight="1" x14ac:dyDescent="0.15">
      <c r="A26" s="28"/>
      <c r="B26" s="31"/>
      <c r="C26" s="28"/>
      <c r="D26" s="13" t="s">
        <v>468</v>
      </c>
      <c r="E26" s="13" t="s">
        <v>469</v>
      </c>
      <c r="F26" s="13" t="s">
        <v>470</v>
      </c>
    </row>
    <row r="27" spans="1:15" ht="20.100000000000001" customHeight="1" x14ac:dyDescent="0.15">
      <c r="A27" s="28" t="s">
        <v>369</v>
      </c>
      <c r="B27" s="28"/>
      <c r="C27" s="13" t="s">
        <v>471</v>
      </c>
      <c r="D27" s="13" t="s">
        <v>30</v>
      </c>
      <c r="E27" s="13" t="s">
        <v>472</v>
      </c>
      <c r="F27" s="13" t="s">
        <v>473</v>
      </c>
    </row>
    <row r="28" spans="1:15" ht="80.099999999999994" customHeight="1" x14ac:dyDescent="0.15">
      <c r="A28" s="32" t="s">
        <v>712</v>
      </c>
      <c r="B28" s="32"/>
      <c r="C28" s="13" t="s">
        <v>476</v>
      </c>
      <c r="D28" s="6">
        <v>152910</v>
      </c>
      <c r="E28" s="6">
        <v>98175.06</v>
      </c>
      <c r="F28" s="6">
        <v>98175.06</v>
      </c>
    </row>
    <row r="29" spans="1:15" ht="60" customHeight="1" x14ac:dyDescent="0.15">
      <c r="A29" s="32" t="s">
        <v>713</v>
      </c>
      <c r="B29" s="32"/>
      <c r="C29" s="13" t="s">
        <v>714</v>
      </c>
      <c r="D29" s="6">
        <v>97968</v>
      </c>
      <c r="E29" s="6">
        <v>57975.06</v>
      </c>
      <c r="F29" s="6">
        <v>57975.06</v>
      </c>
    </row>
    <row r="30" spans="1:15" ht="60" customHeight="1" x14ac:dyDescent="0.15">
      <c r="A30" s="32" t="s">
        <v>715</v>
      </c>
      <c r="B30" s="32"/>
      <c r="C30" s="13" t="s">
        <v>716</v>
      </c>
      <c r="D30" s="6">
        <v>34242</v>
      </c>
      <c r="E30" s="6">
        <v>19500</v>
      </c>
      <c r="F30" s="6">
        <v>19500</v>
      </c>
    </row>
    <row r="31" spans="1:15" ht="60" customHeight="1" x14ac:dyDescent="0.15">
      <c r="A31" s="32" t="s">
        <v>717</v>
      </c>
      <c r="B31" s="32"/>
      <c r="C31" s="13" t="s">
        <v>718</v>
      </c>
      <c r="D31" s="6">
        <v>20700</v>
      </c>
      <c r="E31" s="6">
        <v>20700</v>
      </c>
      <c r="F31" s="6">
        <v>20700</v>
      </c>
    </row>
    <row r="32" spans="1:15" ht="80.099999999999994" customHeight="1" x14ac:dyDescent="0.15">
      <c r="A32" s="32" t="s">
        <v>719</v>
      </c>
      <c r="B32" s="32"/>
      <c r="C32" s="13" t="s">
        <v>478</v>
      </c>
      <c r="D32" s="6">
        <v>0</v>
      </c>
      <c r="E32" s="6">
        <v>0</v>
      </c>
      <c r="F32" s="6">
        <v>0</v>
      </c>
    </row>
    <row r="33" spans="1:15" ht="80.099999999999994" customHeight="1" x14ac:dyDescent="0.15">
      <c r="A33" s="32" t="s">
        <v>720</v>
      </c>
      <c r="B33" s="32"/>
      <c r="C33" s="13" t="s">
        <v>721</v>
      </c>
      <c r="D33" s="6">
        <v>0</v>
      </c>
      <c r="E33" s="6">
        <v>0</v>
      </c>
      <c r="F33" s="6">
        <v>0</v>
      </c>
    </row>
    <row r="34" spans="1:15" ht="80.099999999999994" customHeight="1" x14ac:dyDescent="0.15">
      <c r="A34" s="32" t="s">
        <v>722</v>
      </c>
      <c r="B34" s="32"/>
      <c r="C34" s="13" t="s">
        <v>723</v>
      </c>
      <c r="D34" s="6">
        <v>0</v>
      </c>
      <c r="E34" s="6">
        <v>0</v>
      </c>
      <c r="F34" s="6">
        <v>0</v>
      </c>
    </row>
    <row r="35" spans="1:15" ht="60" customHeight="1" x14ac:dyDescent="0.15">
      <c r="A35" s="32" t="s">
        <v>724</v>
      </c>
      <c r="B35" s="32"/>
      <c r="C35" s="13" t="s">
        <v>725</v>
      </c>
      <c r="D35" s="6">
        <v>0</v>
      </c>
      <c r="E35" s="6">
        <v>0</v>
      </c>
      <c r="F35" s="6">
        <v>0</v>
      </c>
    </row>
    <row r="36" spans="1:15" ht="80.099999999999994" customHeight="1" x14ac:dyDescent="0.15">
      <c r="A36" s="32" t="s">
        <v>726</v>
      </c>
      <c r="B36" s="32"/>
      <c r="C36" s="13" t="s">
        <v>727</v>
      </c>
      <c r="D36" s="6">
        <v>0</v>
      </c>
      <c r="E36" s="6">
        <v>0</v>
      </c>
      <c r="F36" s="6">
        <v>0</v>
      </c>
    </row>
    <row r="37" spans="1:15" ht="99.95" customHeight="1" x14ac:dyDescent="0.15">
      <c r="A37" s="32" t="s">
        <v>728</v>
      </c>
      <c r="B37" s="32"/>
      <c r="C37" s="13" t="s">
        <v>729</v>
      </c>
      <c r="D37" s="6">
        <v>0</v>
      </c>
      <c r="E37" s="6">
        <v>0</v>
      </c>
      <c r="F37" s="6">
        <v>0</v>
      </c>
    </row>
    <row r="38" spans="1:15" ht="99.95" customHeight="1" x14ac:dyDescent="0.15">
      <c r="A38" s="32" t="s">
        <v>730</v>
      </c>
      <c r="B38" s="32"/>
      <c r="C38" s="13" t="s">
        <v>731</v>
      </c>
      <c r="D38" s="6">
        <v>0</v>
      </c>
      <c r="E38" s="6">
        <v>0</v>
      </c>
      <c r="F38" s="6">
        <v>0</v>
      </c>
    </row>
    <row r="39" spans="1:15" ht="60" customHeight="1" x14ac:dyDescent="0.15">
      <c r="A39" s="32" t="s">
        <v>732</v>
      </c>
      <c r="B39" s="32"/>
      <c r="C39" s="13" t="s">
        <v>733</v>
      </c>
      <c r="D39" s="6">
        <v>0</v>
      </c>
      <c r="E39" s="6">
        <v>0</v>
      </c>
      <c r="F39" s="6">
        <v>0</v>
      </c>
    </row>
    <row r="40" spans="1:15" ht="39.950000000000003" customHeight="1" x14ac:dyDescent="0.15">
      <c r="A40" s="32" t="s">
        <v>734</v>
      </c>
      <c r="B40" s="32"/>
      <c r="C40" s="13" t="s">
        <v>480</v>
      </c>
      <c r="D40" s="6">
        <v>0</v>
      </c>
      <c r="E40" s="6">
        <v>0</v>
      </c>
      <c r="F40" s="6">
        <v>0</v>
      </c>
    </row>
    <row r="41" spans="1:15" ht="39.950000000000003" customHeight="1" x14ac:dyDescent="0.15">
      <c r="A41" s="32" t="s">
        <v>735</v>
      </c>
      <c r="B41" s="32"/>
      <c r="C41" s="13" t="s">
        <v>536</v>
      </c>
      <c r="D41" s="6">
        <v>0</v>
      </c>
      <c r="E41" s="6">
        <v>0</v>
      </c>
      <c r="F41" s="6">
        <v>0</v>
      </c>
    </row>
    <row r="42" spans="1:15" ht="39.950000000000003" customHeight="1" x14ac:dyDescent="0.15">
      <c r="A42" s="32" t="s">
        <v>736</v>
      </c>
      <c r="B42" s="32"/>
      <c r="C42" s="13" t="s">
        <v>737</v>
      </c>
      <c r="D42" s="6">
        <v>0</v>
      </c>
      <c r="E42" s="6">
        <v>0</v>
      </c>
      <c r="F42" s="6">
        <v>0</v>
      </c>
    </row>
    <row r="43" spans="1:15" ht="60" customHeight="1" x14ac:dyDescent="0.15">
      <c r="A43" s="32" t="s">
        <v>738</v>
      </c>
      <c r="B43" s="32"/>
      <c r="C43" s="13" t="s">
        <v>739</v>
      </c>
      <c r="D43" s="6">
        <v>0</v>
      </c>
      <c r="E43" s="6">
        <v>0</v>
      </c>
      <c r="F43" s="6">
        <v>0</v>
      </c>
    </row>
    <row r="44" spans="1:15" ht="50.1" customHeight="1" x14ac:dyDescent="0.15">
      <c r="A44" s="33" t="s">
        <v>566</v>
      </c>
      <c r="B44" s="33"/>
      <c r="C44" s="13" t="s">
        <v>486</v>
      </c>
      <c r="D44" s="6">
        <f>SUM(D29:D43)</f>
        <v>152910</v>
      </c>
      <c r="E44" s="6">
        <f>SUM(E29:E43)</f>
        <v>98175.06</v>
      </c>
      <c r="F44" s="6">
        <f>SUM(F29:F43)</f>
        <v>98175.06</v>
      </c>
    </row>
    <row r="45" spans="1:15" ht="9.9499999999999993" customHeight="1" x14ac:dyDescent="0.15"/>
    <row r="46" spans="1:15" ht="45" customHeight="1" x14ac:dyDescent="0.15">
      <c r="A46" s="30" t="s">
        <v>740</v>
      </c>
      <c r="B46" s="30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</row>
    <row r="47" spans="1:15" ht="45" customHeight="1" x14ac:dyDescent="0.15">
      <c r="A47" s="30" t="s">
        <v>741</v>
      </c>
      <c r="B47" s="30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</row>
    <row r="48" spans="1:15" ht="45" customHeight="1" x14ac:dyDescent="0.15">
      <c r="A48" s="30" t="s">
        <v>742</v>
      </c>
      <c r="B48" s="30"/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</row>
    <row r="49" spans="1:15" ht="9.9499999999999993" customHeight="1" x14ac:dyDescent="0.15"/>
    <row r="50" spans="1:15" ht="45" customHeight="1" x14ac:dyDescent="0.15">
      <c r="A50" s="28" t="s">
        <v>41</v>
      </c>
      <c r="B50" s="28"/>
      <c r="C50" s="13" t="s">
        <v>42</v>
      </c>
      <c r="D50" s="13" t="s">
        <v>743</v>
      </c>
      <c r="E50" s="13" t="s">
        <v>744</v>
      </c>
      <c r="F50" s="13" t="s">
        <v>745</v>
      </c>
      <c r="G50" s="13" t="s">
        <v>746</v>
      </c>
    </row>
    <row r="51" spans="1:15" ht="20.100000000000001" customHeight="1" x14ac:dyDescent="0.15">
      <c r="A51" s="28" t="s">
        <v>369</v>
      </c>
      <c r="B51" s="28"/>
      <c r="C51" s="13" t="s">
        <v>471</v>
      </c>
      <c r="D51" s="13" t="s">
        <v>30</v>
      </c>
      <c r="E51" s="13" t="s">
        <v>472</v>
      </c>
      <c r="F51" s="13" t="s">
        <v>473</v>
      </c>
      <c r="G51" s="13" t="s">
        <v>474</v>
      </c>
    </row>
    <row r="52" spans="1:15" ht="60" customHeight="1" x14ac:dyDescent="0.15">
      <c r="A52" s="32" t="s">
        <v>747</v>
      </c>
      <c r="B52" s="32"/>
      <c r="C52" s="13" t="s">
        <v>476</v>
      </c>
      <c r="D52" s="6">
        <f>G52/F52/E52</f>
        <v>6123</v>
      </c>
      <c r="E52" s="6">
        <v>8</v>
      </c>
      <c r="F52" s="6">
        <v>2</v>
      </c>
      <c r="G52" s="6">
        <v>97968</v>
      </c>
    </row>
    <row r="53" spans="1:15" ht="60" customHeight="1" x14ac:dyDescent="0.15">
      <c r="A53" s="32" t="s">
        <v>748</v>
      </c>
      <c r="B53" s="32"/>
      <c r="C53" s="13" t="s">
        <v>51</v>
      </c>
      <c r="D53" s="6">
        <v>6123</v>
      </c>
      <c r="E53" s="6">
        <v>4</v>
      </c>
      <c r="F53" s="6">
        <v>2</v>
      </c>
      <c r="G53" s="6">
        <v>48984</v>
      </c>
    </row>
    <row r="54" spans="1:15" ht="60" customHeight="1" x14ac:dyDescent="0.15">
      <c r="A54" s="32" t="s">
        <v>749</v>
      </c>
      <c r="B54" s="32"/>
      <c r="C54" s="13" t="s">
        <v>55</v>
      </c>
      <c r="D54" s="6">
        <v>6123</v>
      </c>
      <c r="E54" s="6">
        <v>4</v>
      </c>
      <c r="F54" s="6">
        <v>2</v>
      </c>
      <c r="G54" s="6">
        <v>48984</v>
      </c>
    </row>
    <row r="55" spans="1:15" ht="9.9499999999999993" customHeight="1" x14ac:dyDescent="0.15"/>
    <row r="56" spans="1:15" ht="45" customHeight="1" x14ac:dyDescent="0.15">
      <c r="A56" s="30" t="s">
        <v>750</v>
      </c>
      <c r="B56" s="30"/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30"/>
    </row>
    <row r="57" spans="1:15" ht="9.9499999999999993" customHeight="1" x14ac:dyDescent="0.15"/>
    <row r="58" spans="1:15" ht="45" customHeight="1" x14ac:dyDescent="0.15">
      <c r="A58" s="28" t="s">
        <v>41</v>
      </c>
      <c r="B58" s="28"/>
      <c r="C58" s="13" t="s">
        <v>42</v>
      </c>
      <c r="D58" s="13" t="s">
        <v>743</v>
      </c>
      <c r="E58" s="13" t="s">
        <v>744</v>
      </c>
      <c r="F58" s="13" t="s">
        <v>745</v>
      </c>
      <c r="G58" s="13" t="s">
        <v>746</v>
      </c>
    </row>
    <row r="59" spans="1:15" ht="20.100000000000001" customHeight="1" x14ac:dyDescent="0.15">
      <c r="A59" s="28" t="s">
        <v>369</v>
      </c>
      <c r="B59" s="28"/>
      <c r="C59" s="13" t="s">
        <v>471</v>
      </c>
      <c r="D59" s="13" t="s">
        <v>30</v>
      </c>
      <c r="E59" s="13" t="s">
        <v>472</v>
      </c>
      <c r="F59" s="13" t="s">
        <v>473</v>
      </c>
      <c r="G59" s="13" t="s">
        <v>474</v>
      </c>
    </row>
    <row r="60" spans="1:15" ht="60" customHeight="1" x14ac:dyDescent="0.15">
      <c r="A60" s="32" t="s">
        <v>747</v>
      </c>
      <c r="B60" s="32"/>
      <c r="C60" s="13" t="s">
        <v>476</v>
      </c>
      <c r="D60" s="6">
        <f>G60/F60/E60</f>
        <v>3623.4412499999999</v>
      </c>
      <c r="E60" s="6">
        <v>8</v>
      </c>
      <c r="F60" s="6">
        <v>2</v>
      </c>
      <c r="G60" s="6">
        <v>57975.06</v>
      </c>
    </row>
    <row r="61" spans="1:15" ht="60" customHeight="1" x14ac:dyDescent="0.15">
      <c r="A61" s="32" t="s">
        <v>748</v>
      </c>
      <c r="B61" s="32"/>
      <c r="C61" s="13" t="s">
        <v>51</v>
      </c>
      <c r="D61" s="6">
        <v>3623.4409999999998</v>
      </c>
      <c r="E61" s="6">
        <v>4</v>
      </c>
      <c r="F61" s="6">
        <v>2</v>
      </c>
      <c r="G61" s="6">
        <v>28987.53</v>
      </c>
    </row>
    <row r="62" spans="1:15" ht="60" customHeight="1" x14ac:dyDescent="0.15">
      <c r="A62" s="32" t="s">
        <v>749</v>
      </c>
      <c r="B62" s="32"/>
      <c r="C62" s="13" t="s">
        <v>55</v>
      </c>
      <c r="D62" s="6">
        <v>3623.4409999999998</v>
      </c>
      <c r="E62" s="6">
        <v>4</v>
      </c>
      <c r="F62" s="6">
        <v>2</v>
      </c>
      <c r="G62" s="6">
        <v>28987.53</v>
      </c>
    </row>
    <row r="63" spans="1:15" ht="9.9499999999999993" customHeight="1" x14ac:dyDescent="0.15"/>
    <row r="64" spans="1:15" ht="45" customHeight="1" x14ac:dyDescent="0.15">
      <c r="A64" s="30" t="s">
        <v>751</v>
      </c>
      <c r="B64" s="30"/>
      <c r="C64" s="30"/>
      <c r="D64" s="30"/>
      <c r="E64" s="30"/>
      <c r="F64" s="30"/>
      <c r="G64" s="30"/>
      <c r="H64" s="30"/>
      <c r="I64" s="30"/>
      <c r="J64" s="30"/>
      <c r="K64" s="30"/>
      <c r="L64" s="30"/>
      <c r="M64" s="30"/>
      <c r="N64" s="30"/>
      <c r="O64" s="30"/>
    </row>
    <row r="65" spans="1:15" ht="9.9499999999999993" customHeight="1" x14ac:dyDescent="0.15"/>
    <row r="66" spans="1:15" ht="45" customHeight="1" x14ac:dyDescent="0.15">
      <c r="A66" s="28" t="s">
        <v>41</v>
      </c>
      <c r="B66" s="28"/>
      <c r="C66" s="13" t="s">
        <v>42</v>
      </c>
      <c r="D66" s="13" t="s">
        <v>743</v>
      </c>
      <c r="E66" s="13" t="s">
        <v>744</v>
      </c>
      <c r="F66" s="13" t="s">
        <v>745</v>
      </c>
      <c r="G66" s="13" t="s">
        <v>746</v>
      </c>
    </row>
    <row r="67" spans="1:15" ht="20.100000000000001" customHeight="1" x14ac:dyDescent="0.15">
      <c r="A67" s="28" t="s">
        <v>369</v>
      </c>
      <c r="B67" s="28"/>
      <c r="C67" s="13" t="s">
        <v>471</v>
      </c>
      <c r="D67" s="13" t="s">
        <v>30</v>
      </c>
      <c r="E67" s="13" t="s">
        <v>472</v>
      </c>
      <c r="F67" s="13" t="s">
        <v>473</v>
      </c>
      <c r="G67" s="13" t="s">
        <v>474</v>
      </c>
    </row>
    <row r="68" spans="1:15" ht="60" customHeight="1" x14ac:dyDescent="0.15">
      <c r="A68" s="32" t="s">
        <v>747</v>
      </c>
      <c r="B68" s="32"/>
      <c r="C68" s="13" t="s">
        <v>476</v>
      </c>
      <c r="D68" s="6">
        <f>G68/F68/E68</f>
        <v>3623.4412499999999</v>
      </c>
      <c r="E68" s="6">
        <v>8</v>
      </c>
      <c r="F68" s="6">
        <v>2</v>
      </c>
      <c r="G68" s="6">
        <v>57975.06</v>
      </c>
    </row>
    <row r="69" spans="1:15" ht="60" customHeight="1" x14ac:dyDescent="0.15">
      <c r="A69" s="32" t="s">
        <v>748</v>
      </c>
      <c r="B69" s="32"/>
      <c r="C69" s="13" t="s">
        <v>51</v>
      </c>
      <c r="D69" s="6">
        <v>3623.4409999999998</v>
      </c>
      <c r="E69" s="6">
        <v>4</v>
      </c>
      <c r="F69" s="6">
        <v>2</v>
      </c>
      <c r="G69" s="6">
        <v>28987.53</v>
      </c>
    </row>
    <row r="70" spans="1:15" ht="60" customHeight="1" x14ac:dyDescent="0.15">
      <c r="A70" s="32" t="s">
        <v>749</v>
      </c>
      <c r="B70" s="32"/>
      <c r="C70" s="13" t="s">
        <v>55</v>
      </c>
      <c r="D70" s="6">
        <v>3623.4409999999998</v>
      </c>
      <c r="E70" s="6">
        <v>4</v>
      </c>
      <c r="F70" s="6">
        <v>2</v>
      </c>
      <c r="G70" s="6">
        <v>28987.53</v>
      </c>
    </row>
    <row r="71" spans="1:15" ht="9.9499999999999993" customHeight="1" x14ac:dyDescent="0.15"/>
    <row r="72" spans="1:15" ht="45" customHeight="1" x14ac:dyDescent="0.15">
      <c r="A72" s="30" t="s">
        <v>752</v>
      </c>
      <c r="B72" s="30"/>
      <c r="C72" s="30"/>
      <c r="D72" s="30"/>
      <c r="E72" s="30"/>
      <c r="F72" s="30"/>
      <c r="G72" s="30"/>
      <c r="H72" s="30"/>
      <c r="I72" s="30"/>
      <c r="J72" s="30"/>
      <c r="K72" s="30"/>
      <c r="L72" s="30"/>
      <c r="M72" s="30"/>
      <c r="N72" s="30"/>
      <c r="O72" s="30"/>
    </row>
    <row r="73" spans="1:15" ht="45" customHeight="1" x14ac:dyDescent="0.15">
      <c r="A73" s="30" t="s">
        <v>753</v>
      </c>
      <c r="B73" s="30"/>
      <c r="C73" s="30"/>
      <c r="D73" s="30"/>
      <c r="E73" s="30"/>
      <c r="F73" s="30"/>
      <c r="G73" s="30"/>
      <c r="H73" s="30"/>
      <c r="I73" s="30"/>
      <c r="J73" s="30"/>
      <c r="K73" s="30"/>
      <c r="L73" s="30"/>
      <c r="M73" s="30"/>
      <c r="N73" s="30"/>
      <c r="O73" s="30"/>
    </row>
    <row r="74" spans="1:15" ht="9.9499999999999993" customHeight="1" x14ac:dyDescent="0.15"/>
    <row r="75" spans="1:15" ht="45" customHeight="1" x14ac:dyDescent="0.15">
      <c r="A75" s="28" t="s">
        <v>41</v>
      </c>
      <c r="B75" s="28"/>
      <c r="C75" s="13" t="s">
        <v>42</v>
      </c>
      <c r="D75" s="13" t="s">
        <v>743</v>
      </c>
      <c r="E75" s="13" t="s">
        <v>744</v>
      </c>
      <c r="F75" s="13" t="s">
        <v>754</v>
      </c>
      <c r="G75" s="13" t="s">
        <v>745</v>
      </c>
      <c r="H75" s="13" t="s">
        <v>755</v>
      </c>
    </row>
    <row r="76" spans="1:15" ht="20.100000000000001" customHeight="1" x14ac:dyDescent="0.15">
      <c r="A76" s="28" t="s">
        <v>369</v>
      </c>
      <c r="B76" s="28"/>
      <c r="C76" s="13" t="s">
        <v>471</v>
      </c>
      <c r="D76" s="13" t="s">
        <v>30</v>
      </c>
      <c r="E76" s="13" t="s">
        <v>472</v>
      </c>
      <c r="F76" s="13" t="s">
        <v>473</v>
      </c>
      <c r="G76" s="13" t="s">
        <v>474</v>
      </c>
      <c r="H76" s="13" t="s">
        <v>511</v>
      </c>
    </row>
    <row r="77" spans="1:15" ht="60" customHeight="1" x14ac:dyDescent="0.15">
      <c r="A77" s="32" t="s">
        <v>756</v>
      </c>
      <c r="B77" s="32"/>
      <c r="C77" s="13" t="s">
        <v>476</v>
      </c>
      <c r="D77" s="6">
        <v>4280.25</v>
      </c>
      <c r="E77" s="6">
        <v>8</v>
      </c>
      <c r="F77" s="6">
        <v>1</v>
      </c>
      <c r="G77" s="6">
        <v>1</v>
      </c>
      <c r="H77" s="6">
        <v>34242</v>
      </c>
    </row>
    <row r="78" spans="1:15" ht="80.099999999999994" customHeight="1" x14ac:dyDescent="0.15">
      <c r="A78" s="32" t="s">
        <v>757</v>
      </c>
      <c r="B78" s="32"/>
      <c r="C78" s="13" t="s">
        <v>51</v>
      </c>
      <c r="D78" s="6">
        <v>6123</v>
      </c>
      <c r="E78" s="6">
        <v>4</v>
      </c>
      <c r="F78" s="6">
        <v>1</v>
      </c>
      <c r="G78" s="6">
        <v>1</v>
      </c>
      <c r="H78" s="6">
        <v>24492</v>
      </c>
    </row>
    <row r="79" spans="1:15" ht="80.099999999999994" customHeight="1" x14ac:dyDescent="0.15">
      <c r="A79" s="32" t="s">
        <v>758</v>
      </c>
      <c r="B79" s="32"/>
      <c r="C79" s="13" t="s">
        <v>55</v>
      </c>
      <c r="D79" s="6">
        <v>2437.5</v>
      </c>
      <c r="E79" s="6">
        <v>4</v>
      </c>
      <c r="F79" s="6">
        <v>1</v>
      </c>
      <c r="G79" s="6">
        <v>1</v>
      </c>
      <c r="H79" s="6">
        <v>9750</v>
      </c>
    </row>
    <row r="80" spans="1:15" ht="9.9499999999999993" customHeight="1" x14ac:dyDescent="0.15"/>
    <row r="81" spans="1:15" ht="45" customHeight="1" x14ac:dyDescent="0.15">
      <c r="A81" s="30" t="s">
        <v>759</v>
      </c>
      <c r="B81" s="30"/>
      <c r="C81" s="30"/>
      <c r="D81" s="30"/>
      <c r="E81" s="30"/>
      <c r="F81" s="30"/>
      <c r="G81" s="30"/>
      <c r="H81" s="30"/>
      <c r="I81" s="30"/>
      <c r="J81" s="30"/>
      <c r="K81" s="30"/>
      <c r="L81" s="30"/>
      <c r="M81" s="30"/>
      <c r="N81" s="30"/>
      <c r="O81" s="30"/>
    </row>
    <row r="82" spans="1:15" ht="9.9499999999999993" customHeight="1" x14ac:dyDescent="0.15"/>
    <row r="83" spans="1:15" ht="45" customHeight="1" x14ac:dyDescent="0.15">
      <c r="A83" s="28" t="s">
        <v>41</v>
      </c>
      <c r="B83" s="28"/>
      <c r="C83" s="13" t="s">
        <v>42</v>
      </c>
      <c r="D83" s="13" t="s">
        <v>743</v>
      </c>
      <c r="E83" s="13" t="s">
        <v>744</v>
      </c>
      <c r="F83" s="13" t="s">
        <v>754</v>
      </c>
      <c r="G83" s="13" t="s">
        <v>745</v>
      </c>
      <c r="H83" s="13" t="s">
        <v>755</v>
      </c>
    </row>
    <row r="84" spans="1:15" ht="20.100000000000001" customHeight="1" x14ac:dyDescent="0.15">
      <c r="A84" s="28" t="s">
        <v>369</v>
      </c>
      <c r="B84" s="28"/>
      <c r="C84" s="13" t="s">
        <v>471</v>
      </c>
      <c r="D84" s="13" t="s">
        <v>30</v>
      </c>
      <c r="E84" s="13" t="s">
        <v>472</v>
      </c>
      <c r="F84" s="13" t="s">
        <v>473</v>
      </c>
      <c r="G84" s="13" t="s">
        <v>474</v>
      </c>
      <c r="H84" s="13" t="s">
        <v>511</v>
      </c>
    </row>
    <row r="85" spans="1:15" ht="60" customHeight="1" x14ac:dyDescent="0.15">
      <c r="A85" s="32" t="s">
        <v>756</v>
      </c>
      <c r="B85" s="32"/>
      <c r="C85" s="13" t="s">
        <v>476</v>
      </c>
      <c r="D85" s="6">
        <v>2437.5</v>
      </c>
      <c r="E85" s="6">
        <v>8</v>
      </c>
      <c r="F85" s="6">
        <v>1</v>
      </c>
      <c r="G85" s="6">
        <v>1</v>
      </c>
      <c r="H85" s="6">
        <v>19500</v>
      </c>
    </row>
    <row r="86" spans="1:15" ht="80.099999999999994" customHeight="1" x14ac:dyDescent="0.15">
      <c r="A86" s="32" t="s">
        <v>757</v>
      </c>
      <c r="B86" s="32"/>
      <c r="C86" s="13" t="s">
        <v>51</v>
      </c>
      <c r="D86" s="6">
        <v>2437.5</v>
      </c>
      <c r="E86" s="6">
        <v>4</v>
      </c>
      <c r="F86" s="6">
        <v>1</v>
      </c>
      <c r="G86" s="6">
        <v>1</v>
      </c>
      <c r="H86" s="6">
        <v>9750</v>
      </c>
    </row>
    <row r="87" spans="1:15" ht="80.099999999999994" customHeight="1" x14ac:dyDescent="0.15">
      <c r="A87" s="32" t="s">
        <v>758</v>
      </c>
      <c r="B87" s="32"/>
      <c r="C87" s="13" t="s">
        <v>55</v>
      </c>
      <c r="D87" s="6">
        <v>2437.5</v>
      </c>
      <c r="E87" s="6">
        <v>4</v>
      </c>
      <c r="F87" s="6">
        <v>1</v>
      </c>
      <c r="G87" s="6">
        <v>1</v>
      </c>
      <c r="H87" s="6">
        <v>9750</v>
      </c>
    </row>
    <row r="88" spans="1:15" ht="9.9499999999999993" customHeight="1" x14ac:dyDescent="0.15"/>
    <row r="89" spans="1:15" ht="45" customHeight="1" x14ac:dyDescent="0.15">
      <c r="A89" s="30" t="s">
        <v>760</v>
      </c>
      <c r="B89" s="30"/>
      <c r="C89" s="30"/>
      <c r="D89" s="30"/>
      <c r="E89" s="30"/>
      <c r="F89" s="30"/>
      <c r="G89" s="30"/>
      <c r="H89" s="30"/>
      <c r="I89" s="30"/>
      <c r="J89" s="30"/>
      <c r="K89" s="30"/>
      <c r="L89" s="30"/>
      <c r="M89" s="30"/>
      <c r="N89" s="30"/>
      <c r="O89" s="30"/>
    </row>
    <row r="90" spans="1:15" ht="9.9499999999999993" customHeight="1" x14ac:dyDescent="0.15"/>
    <row r="91" spans="1:15" ht="45" customHeight="1" x14ac:dyDescent="0.15">
      <c r="A91" s="28" t="s">
        <v>41</v>
      </c>
      <c r="B91" s="28"/>
      <c r="C91" s="13" t="s">
        <v>42</v>
      </c>
      <c r="D91" s="13" t="s">
        <v>743</v>
      </c>
      <c r="E91" s="13" t="s">
        <v>744</v>
      </c>
      <c r="F91" s="13" t="s">
        <v>754</v>
      </c>
      <c r="G91" s="13" t="s">
        <v>745</v>
      </c>
      <c r="H91" s="13" t="s">
        <v>755</v>
      </c>
    </row>
    <row r="92" spans="1:15" ht="20.100000000000001" customHeight="1" x14ac:dyDescent="0.15">
      <c r="A92" s="28" t="s">
        <v>369</v>
      </c>
      <c r="B92" s="28"/>
      <c r="C92" s="13" t="s">
        <v>471</v>
      </c>
      <c r="D92" s="13" t="s">
        <v>30</v>
      </c>
      <c r="E92" s="13" t="s">
        <v>472</v>
      </c>
      <c r="F92" s="13" t="s">
        <v>473</v>
      </c>
      <c r="G92" s="13" t="s">
        <v>474</v>
      </c>
      <c r="H92" s="13" t="s">
        <v>511</v>
      </c>
    </row>
    <row r="93" spans="1:15" ht="60" customHeight="1" x14ac:dyDescent="0.15">
      <c r="A93" s="32" t="s">
        <v>756</v>
      </c>
      <c r="B93" s="32"/>
      <c r="C93" s="13" t="s">
        <v>476</v>
      </c>
      <c r="D93" s="6">
        <v>2437.5</v>
      </c>
      <c r="E93" s="6">
        <v>8</v>
      </c>
      <c r="F93" s="6">
        <v>1</v>
      </c>
      <c r="G93" s="6">
        <v>1</v>
      </c>
      <c r="H93" s="6">
        <v>19500</v>
      </c>
    </row>
    <row r="94" spans="1:15" ht="80.099999999999994" customHeight="1" x14ac:dyDescent="0.15">
      <c r="A94" s="32" t="s">
        <v>757</v>
      </c>
      <c r="B94" s="32"/>
      <c r="C94" s="13" t="s">
        <v>51</v>
      </c>
      <c r="D94" s="6">
        <v>2437.5</v>
      </c>
      <c r="E94" s="6">
        <v>4</v>
      </c>
      <c r="F94" s="6">
        <v>1</v>
      </c>
      <c r="G94" s="6">
        <v>1</v>
      </c>
      <c r="H94" s="6">
        <v>9750</v>
      </c>
    </row>
    <row r="95" spans="1:15" ht="80.099999999999994" customHeight="1" x14ac:dyDescent="0.15">
      <c r="A95" s="32" t="s">
        <v>758</v>
      </c>
      <c r="B95" s="32"/>
      <c r="C95" s="13" t="s">
        <v>55</v>
      </c>
      <c r="D95" s="6">
        <v>2437.5</v>
      </c>
      <c r="E95" s="6">
        <v>4</v>
      </c>
      <c r="F95" s="6">
        <v>1</v>
      </c>
      <c r="G95" s="6">
        <v>1</v>
      </c>
      <c r="H95" s="6">
        <v>9750</v>
      </c>
    </row>
    <row r="96" spans="1:15" ht="9.9499999999999993" customHeight="1" x14ac:dyDescent="0.15"/>
    <row r="97" spans="1:15" ht="45" customHeight="1" x14ac:dyDescent="0.15">
      <c r="A97" s="30" t="s">
        <v>761</v>
      </c>
      <c r="B97" s="30"/>
      <c r="C97" s="30"/>
      <c r="D97" s="30"/>
      <c r="E97" s="30"/>
      <c r="F97" s="30"/>
      <c r="G97" s="30"/>
      <c r="H97" s="30"/>
      <c r="I97" s="30"/>
      <c r="J97" s="30"/>
      <c r="K97" s="30"/>
      <c r="L97" s="30"/>
      <c r="M97" s="30"/>
      <c r="N97" s="30"/>
      <c r="O97" s="30"/>
    </row>
    <row r="98" spans="1:15" ht="45" customHeight="1" x14ac:dyDescent="0.15">
      <c r="A98" s="30" t="s">
        <v>762</v>
      </c>
      <c r="B98" s="30"/>
      <c r="C98" s="30"/>
      <c r="D98" s="30"/>
      <c r="E98" s="30"/>
      <c r="F98" s="30"/>
      <c r="G98" s="30"/>
      <c r="H98" s="30"/>
      <c r="I98" s="30"/>
      <c r="J98" s="30"/>
      <c r="K98" s="30"/>
      <c r="L98" s="30"/>
      <c r="M98" s="30"/>
      <c r="N98" s="30"/>
      <c r="O98" s="30"/>
    </row>
    <row r="99" spans="1:15" ht="9.9499999999999993" customHeight="1" x14ac:dyDescent="0.15"/>
    <row r="100" spans="1:15" ht="45" customHeight="1" x14ac:dyDescent="0.15">
      <c r="A100" s="28" t="s">
        <v>41</v>
      </c>
      <c r="B100" s="28"/>
      <c r="C100" s="13" t="s">
        <v>42</v>
      </c>
      <c r="D100" s="13" t="s">
        <v>743</v>
      </c>
      <c r="E100" s="13" t="s">
        <v>744</v>
      </c>
      <c r="F100" s="13" t="s">
        <v>745</v>
      </c>
      <c r="G100" s="13" t="s">
        <v>746</v>
      </c>
    </row>
    <row r="101" spans="1:15" ht="20.100000000000001" customHeight="1" x14ac:dyDescent="0.15">
      <c r="A101" s="28" t="s">
        <v>369</v>
      </c>
      <c r="B101" s="28"/>
      <c r="C101" s="13" t="s">
        <v>471</v>
      </c>
      <c r="D101" s="13" t="s">
        <v>30</v>
      </c>
      <c r="E101" s="13" t="s">
        <v>472</v>
      </c>
      <c r="F101" s="13" t="s">
        <v>473</v>
      </c>
      <c r="G101" s="13" t="s">
        <v>474</v>
      </c>
    </row>
    <row r="102" spans="1:15" ht="80.099999999999994" customHeight="1" x14ac:dyDescent="0.15">
      <c r="A102" s="32" t="s">
        <v>763</v>
      </c>
      <c r="B102" s="32"/>
      <c r="C102" s="13" t="s">
        <v>476</v>
      </c>
      <c r="D102" s="6">
        <f>G102/F102/E102</f>
        <v>383.33333333333331</v>
      </c>
      <c r="E102" s="6">
        <v>18</v>
      </c>
      <c r="F102" s="6">
        <v>3</v>
      </c>
      <c r="G102" s="6">
        <v>20700</v>
      </c>
    </row>
    <row r="103" spans="1:15" ht="60" customHeight="1" x14ac:dyDescent="0.15">
      <c r="A103" s="32" t="s">
        <v>764</v>
      </c>
      <c r="B103" s="32"/>
      <c r="C103" s="13" t="s">
        <v>51</v>
      </c>
      <c r="D103" s="6">
        <v>383.33339999999998</v>
      </c>
      <c r="E103" s="6">
        <v>6</v>
      </c>
      <c r="F103" s="6">
        <v>3</v>
      </c>
      <c r="G103" s="6">
        <v>6900</v>
      </c>
    </row>
    <row r="104" spans="1:15" ht="80.099999999999994" customHeight="1" x14ac:dyDescent="0.15">
      <c r="A104" s="32" t="s">
        <v>765</v>
      </c>
      <c r="B104" s="32"/>
      <c r="C104" s="13" t="s">
        <v>55</v>
      </c>
      <c r="D104" s="6">
        <v>383.33339999999998</v>
      </c>
      <c r="E104" s="6">
        <v>12</v>
      </c>
      <c r="F104" s="6">
        <v>3</v>
      </c>
      <c r="G104" s="6">
        <v>13800</v>
      </c>
    </row>
    <row r="105" spans="1:15" ht="9.9499999999999993" customHeight="1" x14ac:dyDescent="0.15"/>
    <row r="106" spans="1:15" ht="45" customHeight="1" x14ac:dyDescent="0.15">
      <c r="A106" s="30" t="s">
        <v>766</v>
      </c>
      <c r="B106" s="30"/>
      <c r="C106" s="30"/>
      <c r="D106" s="30"/>
      <c r="E106" s="30"/>
      <c r="F106" s="30"/>
      <c r="G106" s="30"/>
      <c r="H106" s="30"/>
      <c r="I106" s="30"/>
      <c r="J106" s="30"/>
      <c r="K106" s="30"/>
      <c r="L106" s="30"/>
      <c r="M106" s="30"/>
      <c r="N106" s="30"/>
      <c r="O106" s="30"/>
    </row>
    <row r="107" spans="1:15" ht="9.9499999999999993" customHeight="1" x14ac:dyDescent="0.15"/>
    <row r="108" spans="1:15" ht="45" customHeight="1" x14ac:dyDescent="0.15">
      <c r="A108" s="28" t="s">
        <v>41</v>
      </c>
      <c r="B108" s="28"/>
      <c r="C108" s="13" t="s">
        <v>42</v>
      </c>
      <c r="D108" s="13" t="s">
        <v>743</v>
      </c>
      <c r="E108" s="13" t="s">
        <v>744</v>
      </c>
      <c r="F108" s="13" t="s">
        <v>745</v>
      </c>
      <c r="G108" s="13" t="s">
        <v>746</v>
      </c>
    </row>
    <row r="109" spans="1:15" ht="20.100000000000001" customHeight="1" x14ac:dyDescent="0.15">
      <c r="A109" s="28" t="s">
        <v>369</v>
      </c>
      <c r="B109" s="28"/>
      <c r="C109" s="13" t="s">
        <v>471</v>
      </c>
      <c r="D109" s="13" t="s">
        <v>30</v>
      </c>
      <c r="E109" s="13" t="s">
        <v>472</v>
      </c>
      <c r="F109" s="13" t="s">
        <v>473</v>
      </c>
      <c r="G109" s="13" t="s">
        <v>474</v>
      </c>
    </row>
    <row r="110" spans="1:15" ht="80.099999999999994" customHeight="1" x14ac:dyDescent="0.15">
      <c r="A110" s="32" t="s">
        <v>763</v>
      </c>
      <c r="B110" s="32"/>
      <c r="C110" s="13" t="s">
        <v>476</v>
      </c>
      <c r="D110" s="6">
        <f>G110/F110/E110</f>
        <v>383.33333333333331</v>
      </c>
      <c r="E110" s="6">
        <v>18</v>
      </c>
      <c r="F110" s="6">
        <v>3</v>
      </c>
      <c r="G110" s="6">
        <v>20700</v>
      </c>
    </row>
    <row r="111" spans="1:15" ht="60" customHeight="1" x14ac:dyDescent="0.15">
      <c r="A111" s="32" t="s">
        <v>764</v>
      </c>
      <c r="B111" s="32"/>
      <c r="C111" s="13" t="s">
        <v>51</v>
      </c>
      <c r="D111" s="6">
        <v>383.33339999999998</v>
      </c>
      <c r="E111" s="6">
        <v>6</v>
      </c>
      <c r="F111" s="6">
        <v>3</v>
      </c>
      <c r="G111" s="6">
        <v>6900</v>
      </c>
    </row>
    <row r="112" spans="1:15" ht="80.099999999999994" customHeight="1" x14ac:dyDescent="0.15">
      <c r="A112" s="32" t="s">
        <v>765</v>
      </c>
      <c r="B112" s="32"/>
      <c r="C112" s="13" t="s">
        <v>55</v>
      </c>
      <c r="D112" s="6">
        <v>383.33339999999998</v>
      </c>
      <c r="E112" s="6">
        <v>12</v>
      </c>
      <c r="F112" s="6">
        <v>3</v>
      </c>
      <c r="G112" s="6">
        <v>13800</v>
      </c>
    </row>
    <row r="113" spans="1:15" ht="9.9499999999999993" customHeight="1" x14ac:dyDescent="0.15"/>
    <row r="114" spans="1:15" ht="45" customHeight="1" x14ac:dyDescent="0.15">
      <c r="A114" s="30" t="s">
        <v>767</v>
      </c>
      <c r="B114" s="30"/>
      <c r="C114" s="30"/>
      <c r="D114" s="30"/>
      <c r="E114" s="30"/>
      <c r="F114" s="30"/>
      <c r="G114" s="30"/>
      <c r="H114" s="30"/>
      <c r="I114" s="30"/>
      <c r="J114" s="30"/>
      <c r="K114" s="30"/>
      <c r="L114" s="30"/>
      <c r="M114" s="30"/>
      <c r="N114" s="30"/>
      <c r="O114" s="30"/>
    </row>
    <row r="115" spans="1:15" ht="9.9499999999999993" customHeight="1" x14ac:dyDescent="0.15"/>
    <row r="116" spans="1:15" ht="45" customHeight="1" x14ac:dyDescent="0.15">
      <c r="A116" s="28" t="s">
        <v>41</v>
      </c>
      <c r="B116" s="28"/>
      <c r="C116" s="13" t="s">
        <v>42</v>
      </c>
      <c r="D116" s="13" t="s">
        <v>743</v>
      </c>
      <c r="E116" s="13" t="s">
        <v>744</v>
      </c>
      <c r="F116" s="13" t="s">
        <v>745</v>
      </c>
      <c r="G116" s="13" t="s">
        <v>746</v>
      </c>
    </row>
    <row r="117" spans="1:15" ht="20.100000000000001" customHeight="1" x14ac:dyDescent="0.15">
      <c r="A117" s="28" t="s">
        <v>369</v>
      </c>
      <c r="B117" s="28"/>
      <c r="C117" s="13" t="s">
        <v>471</v>
      </c>
      <c r="D117" s="13" t="s">
        <v>30</v>
      </c>
      <c r="E117" s="13" t="s">
        <v>472</v>
      </c>
      <c r="F117" s="13" t="s">
        <v>473</v>
      </c>
      <c r="G117" s="13" t="s">
        <v>474</v>
      </c>
    </row>
    <row r="118" spans="1:15" ht="80.099999999999994" customHeight="1" x14ac:dyDescent="0.15">
      <c r="A118" s="32" t="s">
        <v>763</v>
      </c>
      <c r="B118" s="32"/>
      <c r="C118" s="13" t="s">
        <v>476</v>
      </c>
      <c r="D118" s="6">
        <f>G118/F118/E118</f>
        <v>383.33333333333331</v>
      </c>
      <c r="E118" s="6">
        <v>18</v>
      </c>
      <c r="F118" s="6">
        <v>3</v>
      </c>
      <c r="G118" s="6">
        <v>20700</v>
      </c>
    </row>
    <row r="119" spans="1:15" ht="60" customHeight="1" x14ac:dyDescent="0.15">
      <c r="A119" s="32" t="s">
        <v>764</v>
      </c>
      <c r="B119" s="32"/>
      <c r="C119" s="13" t="s">
        <v>51</v>
      </c>
      <c r="D119" s="6">
        <v>383.33339999999998</v>
      </c>
      <c r="E119" s="6">
        <v>6</v>
      </c>
      <c r="F119" s="6">
        <v>3</v>
      </c>
      <c r="G119" s="6">
        <v>6900</v>
      </c>
    </row>
    <row r="120" spans="1:15" ht="80.099999999999994" customHeight="1" x14ac:dyDescent="0.15">
      <c r="A120" s="32" t="s">
        <v>765</v>
      </c>
      <c r="B120" s="32"/>
      <c r="C120" s="13" t="s">
        <v>55</v>
      </c>
      <c r="D120" s="6">
        <v>383.33339999999998</v>
      </c>
      <c r="E120" s="6">
        <v>12</v>
      </c>
      <c r="F120" s="6">
        <v>3</v>
      </c>
      <c r="G120" s="6">
        <v>13800</v>
      </c>
    </row>
    <row r="121" spans="1:15" ht="9.9499999999999993" customHeight="1" x14ac:dyDescent="0.15"/>
    <row r="122" spans="1:15" ht="45" customHeight="1" x14ac:dyDescent="0.15">
      <c r="A122" s="30" t="s">
        <v>768</v>
      </c>
      <c r="B122" s="30"/>
      <c r="C122" s="30"/>
      <c r="D122" s="30"/>
      <c r="E122" s="30"/>
      <c r="F122" s="30"/>
      <c r="G122" s="30"/>
      <c r="H122" s="30"/>
      <c r="I122" s="30"/>
      <c r="J122" s="30"/>
      <c r="K122" s="30"/>
      <c r="L122" s="30"/>
      <c r="M122" s="30"/>
      <c r="N122" s="30"/>
      <c r="O122" s="30"/>
    </row>
    <row r="123" spans="1:15" ht="9.9499999999999993" customHeight="1" x14ac:dyDescent="0.15"/>
    <row r="124" spans="1:15" ht="45" customHeight="1" x14ac:dyDescent="0.15">
      <c r="A124" s="28" t="s">
        <v>41</v>
      </c>
      <c r="B124" s="28"/>
      <c r="C124" s="28" t="s">
        <v>42</v>
      </c>
      <c r="D124" s="28" t="s">
        <v>468</v>
      </c>
      <c r="E124" s="28"/>
      <c r="F124" s="28"/>
      <c r="G124" s="28"/>
      <c r="H124" s="28" t="s">
        <v>469</v>
      </c>
      <c r="I124" s="28"/>
      <c r="J124" s="28"/>
      <c r="K124" s="28"/>
      <c r="L124" s="28" t="s">
        <v>470</v>
      </c>
      <c r="M124" s="28"/>
      <c r="N124" s="28"/>
      <c r="O124" s="28"/>
    </row>
    <row r="125" spans="1:15" ht="45" customHeight="1" x14ac:dyDescent="0.15">
      <c r="A125" s="28"/>
      <c r="B125" s="31"/>
      <c r="C125" s="28"/>
      <c r="D125" s="13" t="s">
        <v>769</v>
      </c>
      <c r="E125" s="13" t="s">
        <v>694</v>
      </c>
      <c r="F125" s="13" t="s">
        <v>770</v>
      </c>
      <c r="G125" s="13" t="s">
        <v>540</v>
      </c>
      <c r="H125" s="13" t="s">
        <v>769</v>
      </c>
      <c r="I125" s="13" t="s">
        <v>694</v>
      </c>
      <c r="J125" s="13" t="s">
        <v>770</v>
      </c>
      <c r="K125" s="13" t="s">
        <v>540</v>
      </c>
      <c r="L125" s="13" t="s">
        <v>769</v>
      </c>
      <c r="M125" s="13" t="s">
        <v>694</v>
      </c>
      <c r="N125" s="13" t="s">
        <v>770</v>
      </c>
      <c r="O125" s="13" t="s">
        <v>540</v>
      </c>
    </row>
    <row r="126" spans="1:15" ht="20.100000000000001" customHeight="1" x14ac:dyDescent="0.15">
      <c r="A126" s="28" t="s">
        <v>369</v>
      </c>
      <c r="B126" s="28"/>
      <c r="C126" s="13" t="s">
        <v>471</v>
      </c>
      <c r="D126" s="13" t="s">
        <v>30</v>
      </c>
      <c r="E126" s="13" t="s">
        <v>472</v>
      </c>
      <c r="F126" s="13" t="s">
        <v>473</v>
      </c>
      <c r="G126" s="13" t="s">
        <v>474</v>
      </c>
      <c r="H126" s="13" t="s">
        <v>511</v>
      </c>
      <c r="I126" s="13" t="s">
        <v>512</v>
      </c>
      <c r="J126" s="13" t="s">
        <v>513</v>
      </c>
      <c r="K126" s="13" t="s">
        <v>514</v>
      </c>
      <c r="L126" s="13" t="s">
        <v>515</v>
      </c>
      <c r="M126" s="13" t="s">
        <v>592</v>
      </c>
      <c r="N126" s="13" t="s">
        <v>771</v>
      </c>
      <c r="O126" s="13" t="s">
        <v>772</v>
      </c>
    </row>
    <row r="127" spans="1:15" ht="20.100000000000001" customHeight="1" x14ac:dyDescent="0.15">
      <c r="A127" s="28" t="s">
        <v>53</v>
      </c>
      <c r="B127" s="28"/>
      <c r="C127" s="13" t="s">
        <v>53</v>
      </c>
      <c r="D127" s="13" t="s">
        <v>53</v>
      </c>
      <c r="E127" s="13" t="s">
        <v>53</v>
      </c>
      <c r="F127" s="13" t="s">
        <v>53</v>
      </c>
      <c r="G127" s="13" t="s">
        <v>53</v>
      </c>
      <c r="H127" s="13" t="s">
        <v>53</v>
      </c>
      <c r="I127" s="13" t="s">
        <v>53</v>
      </c>
      <c r="J127" s="13" t="s">
        <v>53</v>
      </c>
      <c r="K127" s="13" t="s">
        <v>53</v>
      </c>
      <c r="L127" s="13" t="s">
        <v>53</v>
      </c>
      <c r="M127" s="13" t="s">
        <v>53</v>
      </c>
      <c r="N127" s="13" t="s">
        <v>53</v>
      </c>
      <c r="O127" s="13" t="s">
        <v>53</v>
      </c>
    </row>
    <row r="128" spans="1:15" ht="9.9499999999999993" customHeight="1" x14ac:dyDescent="0.15"/>
    <row r="129" spans="1:15" ht="45" customHeight="1" x14ac:dyDescent="0.15">
      <c r="A129" s="30" t="s">
        <v>773</v>
      </c>
      <c r="B129" s="30"/>
      <c r="C129" s="30"/>
      <c r="D129" s="30"/>
      <c r="E129" s="30"/>
      <c r="F129" s="30"/>
      <c r="G129" s="30"/>
      <c r="H129" s="30"/>
      <c r="I129" s="30"/>
      <c r="J129" s="30"/>
      <c r="K129" s="30"/>
      <c r="L129" s="30"/>
      <c r="M129" s="30"/>
      <c r="N129" s="30"/>
      <c r="O129" s="30"/>
    </row>
    <row r="130" spans="1:15" ht="9.9499999999999993" customHeight="1" x14ac:dyDescent="0.15"/>
    <row r="131" spans="1:15" ht="45" customHeight="1" x14ac:dyDescent="0.15">
      <c r="A131" s="28" t="s">
        <v>41</v>
      </c>
      <c r="B131" s="28"/>
      <c r="C131" s="28" t="s">
        <v>42</v>
      </c>
      <c r="D131" s="28" t="s">
        <v>468</v>
      </c>
      <c r="E131" s="28"/>
      <c r="F131" s="28"/>
      <c r="G131" s="28"/>
      <c r="H131" s="28" t="s">
        <v>469</v>
      </c>
      <c r="I131" s="28"/>
      <c r="J131" s="28"/>
      <c r="K131" s="28"/>
      <c r="L131" s="28" t="s">
        <v>470</v>
      </c>
      <c r="M131" s="28"/>
      <c r="N131" s="28"/>
      <c r="O131" s="28"/>
    </row>
    <row r="132" spans="1:15" ht="45" customHeight="1" x14ac:dyDescent="0.15">
      <c r="A132" s="28"/>
      <c r="B132" s="31"/>
      <c r="C132" s="28"/>
      <c r="D132" s="13" t="s">
        <v>769</v>
      </c>
      <c r="E132" s="13" t="s">
        <v>694</v>
      </c>
      <c r="F132" s="13" t="s">
        <v>770</v>
      </c>
      <c r="G132" s="13" t="s">
        <v>540</v>
      </c>
      <c r="H132" s="13" t="s">
        <v>769</v>
      </c>
      <c r="I132" s="13" t="s">
        <v>694</v>
      </c>
      <c r="J132" s="13" t="s">
        <v>770</v>
      </c>
      <c r="K132" s="13" t="s">
        <v>540</v>
      </c>
      <c r="L132" s="13" t="s">
        <v>769</v>
      </c>
      <c r="M132" s="13" t="s">
        <v>694</v>
      </c>
      <c r="N132" s="13" t="s">
        <v>770</v>
      </c>
      <c r="O132" s="13" t="s">
        <v>540</v>
      </c>
    </row>
    <row r="133" spans="1:15" ht="20.100000000000001" customHeight="1" x14ac:dyDescent="0.15">
      <c r="A133" s="28" t="s">
        <v>369</v>
      </c>
      <c r="B133" s="28"/>
      <c r="C133" s="13" t="s">
        <v>471</v>
      </c>
      <c r="D133" s="13" t="s">
        <v>30</v>
      </c>
      <c r="E133" s="13" t="s">
        <v>472</v>
      </c>
      <c r="F133" s="13" t="s">
        <v>473</v>
      </c>
      <c r="G133" s="13" t="s">
        <v>474</v>
      </c>
      <c r="H133" s="13" t="s">
        <v>511</v>
      </c>
      <c r="I133" s="13" t="s">
        <v>512</v>
      </c>
      <c r="J133" s="13" t="s">
        <v>513</v>
      </c>
      <c r="K133" s="13" t="s">
        <v>514</v>
      </c>
      <c r="L133" s="13" t="s">
        <v>515</v>
      </c>
      <c r="M133" s="13" t="s">
        <v>592</v>
      </c>
      <c r="N133" s="13" t="s">
        <v>771</v>
      </c>
      <c r="O133" s="13" t="s">
        <v>772</v>
      </c>
    </row>
    <row r="134" spans="1:15" ht="20.100000000000001" customHeight="1" x14ac:dyDescent="0.15">
      <c r="A134" s="28" t="s">
        <v>53</v>
      </c>
      <c r="B134" s="28"/>
      <c r="C134" s="13" t="s">
        <v>53</v>
      </c>
      <c r="D134" s="13" t="s">
        <v>53</v>
      </c>
      <c r="E134" s="13" t="s">
        <v>53</v>
      </c>
      <c r="F134" s="13" t="s">
        <v>53</v>
      </c>
      <c r="G134" s="13" t="s">
        <v>53</v>
      </c>
      <c r="H134" s="13" t="s">
        <v>53</v>
      </c>
      <c r="I134" s="13" t="s">
        <v>53</v>
      </c>
      <c r="J134" s="13" t="s">
        <v>53</v>
      </c>
      <c r="K134" s="13" t="s">
        <v>53</v>
      </c>
      <c r="L134" s="13" t="s">
        <v>53</v>
      </c>
      <c r="M134" s="13" t="s">
        <v>53</v>
      </c>
      <c r="N134" s="13" t="s">
        <v>53</v>
      </c>
      <c r="O134" s="13" t="s">
        <v>53</v>
      </c>
    </row>
    <row r="135" spans="1:15" ht="9.9499999999999993" customHeight="1" x14ac:dyDescent="0.15"/>
    <row r="136" spans="1:15" ht="45" customHeight="1" x14ac:dyDescent="0.15">
      <c r="A136" s="30" t="s">
        <v>774</v>
      </c>
      <c r="B136" s="30"/>
      <c r="C136" s="30"/>
      <c r="D136" s="30"/>
      <c r="E136" s="30"/>
      <c r="F136" s="30"/>
      <c r="G136" s="30"/>
      <c r="H136" s="30"/>
      <c r="I136" s="30"/>
      <c r="J136" s="30"/>
      <c r="K136" s="30"/>
      <c r="L136" s="30"/>
      <c r="M136" s="30"/>
      <c r="N136" s="30"/>
      <c r="O136" s="30"/>
    </row>
    <row r="137" spans="1:15" ht="9.9499999999999993" customHeight="1" x14ac:dyDescent="0.15"/>
    <row r="138" spans="1:15" ht="45" customHeight="1" x14ac:dyDescent="0.15">
      <c r="A138" s="28" t="s">
        <v>41</v>
      </c>
      <c r="B138" s="28"/>
      <c r="C138" s="28" t="s">
        <v>42</v>
      </c>
      <c r="D138" s="28" t="s">
        <v>468</v>
      </c>
      <c r="E138" s="28"/>
      <c r="F138" s="28"/>
      <c r="G138" s="28"/>
      <c r="H138" s="28" t="s">
        <v>469</v>
      </c>
      <c r="I138" s="28"/>
      <c r="J138" s="28"/>
      <c r="K138" s="28"/>
      <c r="L138" s="28" t="s">
        <v>470</v>
      </c>
      <c r="M138" s="28"/>
      <c r="N138" s="28"/>
      <c r="O138" s="28"/>
    </row>
    <row r="139" spans="1:15" ht="45" customHeight="1" x14ac:dyDescent="0.15">
      <c r="A139" s="28"/>
      <c r="B139" s="31"/>
      <c r="C139" s="28"/>
      <c r="D139" s="13" t="s">
        <v>769</v>
      </c>
      <c r="E139" s="13" t="s">
        <v>694</v>
      </c>
      <c r="F139" s="13" t="s">
        <v>770</v>
      </c>
      <c r="G139" s="13" t="s">
        <v>540</v>
      </c>
      <c r="H139" s="13" t="s">
        <v>769</v>
      </c>
      <c r="I139" s="13" t="s">
        <v>694</v>
      </c>
      <c r="J139" s="13" t="s">
        <v>770</v>
      </c>
      <c r="K139" s="13" t="s">
        <v>540</v>
      </c>
      <c r="L139" s="13" t="s">
        <v>769</v>
      </c>
      <c r="M139" s="13" t="s">
        <v>694</v>
      </c>
      <c r="N139" s="13" t="s">
        <v>770</v>
      </c>
      <c r="O139" s="13" t="s">
        <v>540</v>
      </c>
    </row>
    <row r="140" spans="1:15" ht="20.100000000000001" customHeight="1" x14ac:dyDescent="0.15">
      <c r="A140" s="28" t="s">
        <v>369</v>
      </c>
      <c r="B140" s="28"/>
      <c r="C140" s="13" t="s">
        <v>471</v>
      </c>
      <c r="D140" s="13" t="s">
        <v>30</v>
      </c>
      <c r="E140" s="13" t="s">
        <v>472</v>
      </c>
      <c r="F140" s="13" t="s">
        <v>473</v>
      </c>
      <c r="G140" s="13" t="s">
        <v>474</v>
      </c>
      <c r="H140" s="13" t="s">
        <v>511</v>
      </c>
      <c r="I140" s="13" t="s">
        <v>512</v>
      </c>
      <c r="J140" s="13" t="s">
        <v>513</v>
      </c>
      <c r="K140" s="13" t="s">
        <v>514</v>
      </c>
      <c r="L140" s="13" t="s">
        <v>515</v>
      </c>
      <c r="M140" s="13" t="s">
        <v>592</v>
      </c>
      <c r="N140" s="13" t="s">
        <v>771</v>
      </c>
      <c r="O140" s="13" t="s">
        <v>772</v>
      </c>
    </row>
    <row r="141" spans="1:15" ht="20.100000000000001" customHeight="1" x14ac:dyDescent="0.15">
      <c r="A141" s="28" t="s">
        <v>53</v>
      </c>
      <c r="B141" s="28"/>
      <c r="C141" s="13" t="s">
        <v>53</v>
      </c>
      <c r="D141" s="13" t="s">
        <v>53</v>
      </c>
      <c r="E141" s="13" t="s">
        <v>53</v>
      </c>
      <c r="F141" s="13" t="s">
        <v>53</v>
      </c>
      <c r="G141" s="13" t="s">
        <v>53</v>
      </c>
      <c r="H141" s="13" t="s">
        <v>53</v>
      </c>
      <c r="I141" s="13" t="s">
        <v>53</v>
      </c>
      <c r="J141" s="13" t="s">
        <v>53</v>
      </c>
      <c r="K141" s="13" t="s">
        <v>53</v>
      </c>
      <c r="L141" s="13" t="s">
        <v>53</v>
      </c>
      <c r="M141" s="13" t="s">
        <v>53</v>
      </c>
      <c r="N141" s="13" t="s">
        <v>53</v>
      </c>
      <c r="O141" s="13" t="s">
        <v>53</v>
      </c>
    </row>
    <row r="142" spans="1:15" ht="9.9499999999999993" customHeight="1" x14ac:dyDescent="0.15"/>
    <row r="143" spans="1:15" ht="45" customHeight="1" x14ac:dyDescent="0.15">
      <c r="A143" s="30" t="s">
        <v>775</v>
      </c>
      <c r="B143" s="30"/>
      <c r="C143" s="30"/>
      <c r="D143" s="30"/>
      <c r="E143" s="30"/>
      <c r="F143" s="30"/>
      <c r="G143" s="30"/>
      <c r="H143" s="30"/>
      <c r="I143" s="30"/>
      <c r="J143" s="30"/>
      <c r="K143" s="30"/>
      <c r="L143" s="30"/>
      <c r="M143" s="30"/>
      <c r="N143" s="30"/>
      <c r="O143" s="30"/>
    </row>
    <row r="144" spans="1:15" ht="9.9499999999999993" customHeight="1" x14ac:dyDescent="0.15"/>
    <row r="145" spans="1:15" ht="45" customHeight="1" x14ac:dyDescent="0.15">
      <c r="A145" s="28" t="s">
        <v>41</v>
      </c>
      <c r="B145" s="28"/>
      <c r="C145" s="28" t="s">
        <v>701</v>
      </c>
      <c r="D145" s="28" t="s">
        <v>42</v>
      </c>
      <c r="E145" s="28" t="s">
        <v>45</v>
      </c>
      <c r="F145" s="28"/>
      <c r="G145" s="28"/>
    </row>
    <row r="146" spans="1:15" ht="45" customHeight="1" x14ac:dyDescent="0.15">
      <c r="A146" s="28"/>
      <c r="B146" s="31"/>
      <c r="C146" s="28"/>
      <c r="D146" s="28"/>
      <c r="E146" s="13" t="s">
        <v>468</v>
      </c>
      <c r="F146" s="13" t="s">
        <v>469</v>
      </c>
      <c r="G146" s="13" t="s">
        <v>470</v>
      </c>
    </row>
    <row r="147" spans="1:15" ht="20.100000000000001" customHeight="1" x14ac:dyDescent="0.15">
      <c r="A147" s="28" t="s">
        <v>369</v>
      </c>
      <c r="B147" s="28"/>
      <c r="C147" s="13" t="s">
        <v>471</v>
      </c>
      <c r="D147" s="13" t="s">
        <v>30</v>
      </c>
      <c r="E147" s="13" t="s">
        <v>472</v>
      </c>
      <c r="F147" s="13" t="s">
        <v>473</v>
      </c>
      <c r="G147" s="13" t="s">
        <v>474</v>
      </c>
    </row>
    <row r="148" spans="1:15" ht="39.950000000000003" customHeight="1" x14ac:dyDescent="0.15">
      <c r="A148" s="32" t="s">
        <v>776</v>
      </c>
      <c r="B148" s="32"/>
      <c r="C148" s="13" t="s">
        <v>154</v>
      </c>
      <c r="D148" s="13" t="s">
        <v>51</v>
      </c>
      <c r="E148" s="6">
        <v>20700</v>
      </c>
      <c r="F148" s="6">
        <v>20700</v>
      </c>
      <c r="G148" s="6">
        <v>20700</v>
      </c>
    </row>
    <row r="149" spans="1:15" ht="20.100000000000001" customHeight="1" x14ac:dyDescent="0.15">
      <c r="A149" s="32" t="s">
        <v>777</v>
      </c>
      <c r="B149" s="32"/>
      <c r="C149" s="13" t="s">
        <v>166</v>
      </c>
      <c r="D149" s="13" t="s">
        <v>55</v>
      </c>
      <c r="E149" s="6">
        <v>132210</v>
      </c>
      <c r="F149" s="6">
        <v>77475.06</v>
      </c>
      <c r="G149" s="6">
        <v>77475.06</v>
      </c>
    </row>
    <row r="150" spans="1:15" ht="9.9499999999999993" customHeight="1" x14ac:dyDescent="0.15"/>
    <row r="151" spans="1:15" ht="45" customHeight="1" x14ac:dyDescent="0.15">
      <c r="A151" s="30" t="s">
        <v>704</v>
      </c>
      <c r="B151" s="30"/>
      <c r="C151" s="30"/>
      <c r="D151" s="30"/>
      <c r="E151" s="30"/>
      <c r="F151" s="30"/>
      <c r="G151" s="30"/>
      <c r="H151" s="30"/>
      <c r="I151" s="30"/>
      <c r="J151" s="30"/>
      <c r="K151" s="30"/>
      <c r="L151" s="30"/>
      <c r="M151" s="30"/>
      <c r="N151" s="30"/>
      <c r="O151" s="30"/>
    </row>
    <row r="152" spans="1:15" ht="9.9499999999999993" customHeight="1" x14ac:dyDescent="0.15"/>
    <row r="153" spans="1:15" ht="45" customHeight="1" x14ac:dyDescent="0.15">
      <c r="A153" s="28" t="s">
        <v>41</v>
      </c>
      <c r="B153" s="28"/>
      <c r="C153" s="28" t="s">
        <v>42</v>
      </c>
      <c r="D153" s="28" t="s">
        <v>45</v>
      </c>
      <c r="E153" s="28"/>
      <c r="F153" s="28"/>
    </row>
    <row r="154" spans="1:15" ht="45" customHeight="1" x14ac:dyDescent="0.15">
      <c r="A154" s="28"/>
      <c r="B154" s="31"/>
      <c r="C154" s="28"/>
      <c r="D154" s="13" t="s">
        <v>468</v>
      </c>
      <c r="E154" s="13" t="s">
        <v>469</v>
      </c>
      <c r="F154" s="13" t="s">
        <v>470</v>
      </c>
    </row>
    <row r="155" spans="1:15" ht="20.100000000000001" customHeight="1" x14ac:dyDescent="0.15">
      <c r="A155" s="28" t="s">
        <v>369</v>
      </c>
      <c r="B155" s="28"/>
      <c r="C155" s="13" t="s">
        <v>471</v>
      </c>
      <c r="D155" s="13" t="s">
        <v>30</v>
      </c>
      <c r="E155" s="13" t="s">
        <v>472</v>
      </c>
      <c r="F155" s="13" t="s">
        <v>473</v>
      </c>
    </row>
    <row r="156" spans="1:15" ht="20.100000000000001" customHeight="1" x14ac:dyDescent="0.15">
      <c r="A156" s="32" t="s">
        <v>705</v>
      </c>
      <c r="B156" s="32"/>
      <c r="C156" s="13" t="s">
        <v>51</v>
      </c>
      <c r="D156" s="6">
        <v>152910</v>
      </c>
      <c r="E156" s="6">
        <v>98175.06</v>
      </c>
      <c r="F156" s="6">
        <v>98175.06</v>
      </c>
    </row>
  </sheetData>
  <sheetProtection password="8113" sheet="1" objects="1" scenarios="1"/>
  <mergeCells count="134">
    <mergeCell ref="A155:B155"/>
    <mergeCell ref="A156:B156"/>
    <mergeCell ref="A147:B147"/>
    <mergeCell ref="A148:B148"/>
    <mergeCell ref="A149:B149"/>
    <mergeCell ref="A151:O151"/>
    <mergeCell ref="A153:B154"/>
    <mergeCell ref="C153:C154"/>
    <mergeCell ref="D153:F153"/>
    <mergeCell ref="A140:B140"/>
    <mergeCell ref="A141:B141"/>
    <mergeCell ref="A143:O143"/>
    <mergeCell ref="A145:B146"/>
    <mergeCell ref="C145:C146"/>
    <mergeCell ref="D145:D146"/>
    <mergeCell ref="E145:G145"/>
    <mergeCell ref="A133:B133"/>
    <mergeCell ref="A134:B134"/>
    <mergeCell ref="A136:O136"/>
    <mergeCell ref="A138:B139"/>
    <mergeCell ref="C138:C139"/>
    <mergeCell ref="D138:G138"/>
    <mergeCell ref="H138:K138"/>
    <mergeCell ref="L138:O138"/>
    <mergeCell ref="A126:B126"/>
    <mergeCell ref="A127:B127"/>
    <mergeCell ref="A129:O129"/>
    <mergeCell ref="A131:B132"/>
    <mergeCell ref="C131:C132"/>
    <mergeCell ref="D131:G131"/>
    <mergeCell ref="H131:K131"/>
    <mergeCell ref="L131:O131"/>
    <mergeCell ref="A120:B120"/>
    <mergeCell ref="A122:O122"/>
    <mergeCell ref="A124:B125"/>
    <mergeCell ref="C124:C125"/>
    <mergeCell ref="D124:G124"/>
    <mergeCell ref="H124:K124"/>
    <mergeCell ref="L124:O124"/>
    <mergeCell ref="A114:O114"/>
    <mergeCell ref="A116:B116"/>
    <mergeCell ref="A117:B117"/>
    <mergeCell ref="A118:B118"/>
    <mergeCell ref="A119:B119"/>
    <mergeCell ref="A108:B108"/>
    <mergeCell ref="A109:B109"/>
    <mergeCell ref="A110:B110"/>
    <mergeCell ref="A111:B111"/>
    <mergeCell ref="A112:B112"/>
    <mergeCell ref="A101:B101"/>
    <mergeCell ref="A102:B102"/>
    <mergeCell ref="A103:B103"/>
    <mergeCell ref="A104:B104"/>
    <mergeCell ref="A106:O106"/>
    <mergeCell ref="A94:B94"/>
    <mergeCell ref="A95:B95"/>
    <mergeCell ref="A97:O97"/>
    <mergeCell ref="A98:O98"/>
    <mergeCell ref="A100:B100"/>
    <mergeCell ref="A87:B87"/>
    <mergeCell ref="A89:O89"/>
    <mergeCell ref="A91:B91"/>
    <mergeCell ref="A92:B92"/>
    <mergeCell ref="A93:B93"/>
    <mergeCell ref="A81:O81"/>
    <mergeCell ref="A83:B83"/>
    <mergeCell ref="A84:B84"/>
    <mergeCell ref="A85:B85"/>
    <mergeCell ref="A86:B86"/>
    <mergeCell ref="A75:B75"/>
    <mergeCell ref="A76:B76"/>
    <mergeCell ref="A77:B77"/>
    <mergeCell ref="A78:B78"/>
    <mergeCell ref="A79:B79"/>
    <mergeCell ref="A68:B68"/>
    <mergeCell ref="A69:B69"/>
    <mergeCell ref="A70:B70"/>
    <mergeCell ref="A72:O72"/>
    <mergeCell ref="A73:O73"/>
    <mergeCell ref="A61:B61"/>
    <mergeCell ref="A62:B62"/>
    <mergeCell ref="A64:O64"/>
    <mergeCell ref="A66:B66"/>
    <mergeCell ref="A67:B67"/>
    <mergeCell ref="A54:B54"/>
    <mergeCell ref="A56:O56"/>
    <mergeCell ref="A58:B58"/>
    <mergeCell ref="A59:B59"/>
    <mergeCell ref="A60:B60"/>
    <mergeCell ref="A48:O48"/>
    <mergeCell ref="A50:B50"/>
    <mergeCell ref="A51:B51"/>
    <mergeCell ref="A52:B52"/>
    <mergeCell ref="A53:B53"/>
    <mergeCell ref="A42:B42"/>
    <mergeCell ref="A43:B43"/>
    <mergeCell ref="A44:B44"/>
    <mergeCell ref="A46:O46"/>
    <mergeCell ref="A47:O47"/>
    <mergeCell ref="A37:B37"/>
    <mergeCell ref="A38:B38"/>
    <mergeCell ref="A39:B39"/>
    <mergeCell ref="A40:B40"/>
    <mergeCell ref="A41:B41"/>
    <mergeCell ref="A32:B32"/>
    <mergeCell ref="A33:B33"/>
    <mergeCell ref="A34:B34"/>
    <mergeCell ref="A35:B35"/>
    <mergeCell ref="A36:B36"/>
    <mergeCell ref="A27:B27"/>
    <mergeCell ref="A28:B28"/>
    <mergeCell ref="A29:B29"/>
    <mergeCell ref="A30:B30"/>
    <mergeCell ref="A31:B31"/>
    <mergeCell ref="A21:B21"/>
    <mergeCell ref="A23:O23"/>
    <mergeCell ref="A25:B26"/>
    <mergeCell ref="C25:C26"/>
    <mergeCell ref="D25:F25"/>
    <mergeCell ref="A16:B16"/>
    <mergeCell ref="A17:B17"/>
    <mergeCell ref="A18:B18"/>
    <mergeCell ref="A19:B19"/>
    <mergeCell ref="A20:B20"/>
    <mergeCell ref="A11:O11"/>
    <mergeCell ref="A13:B14"/>
    <mergeCell ref="C13:C14"/>
    <mergeCell ref="D13:F13"/>
    <mergeCell ref="A15:B15"/>
    <mergeCell ref="A2:O2"/>
    <mergeCell ref="A4:M4"/>
    <mergeCell ref="B7:M7"/>
    <mergeCell ref="B8:M8"/>
    <mergeCell ref="B9:M9"/>
  </mergeCells>
  <phoneticPr fontId="0" type="noConversion"/>
  <pageMargins left="0.4" right="0.4" top="0.4" bottom="0.4" header="0.1" footer="0.1"/>
  <pageSetup paperSize="9" fitToHeight="0" orientation="landscape" verticalDpi="0"/>
  <headerFooter>
    <oddHeader>&amp;R&amp;L&amp;"Verdana,Полужирный"&amp;K000000&amp;R&amp;"Verdana,Полужирный"&amp;K00-014Подготовлено в ЭС РАМЗЭС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17</vt:i4>
      </vt:variant>
    </vt:vector>
  </HeadingPairs>
  <TitlesOfParts>
    <vt:vector size="17" baseType="lpstr">
      <vt:lpstr>Раздел 1</vt:lpstr>
      <vt:lpstr>Раздел 2</vt:lpstr>
      <vt:lpstr>КД 130</vt:lpstr>
      <vt:lpstr>КД 140</vt:lpstr>
      <vt:lpstr>КД 150</vt:lpstr>
      <vt:lpstr>КД 189</vt:lpstr>
      <vt:lpstr>КД 440</vt:lpstr>
      <vt:lpstr>КВР 111</vt:lpstr>
      <vt:lpstr>КВР 112</vt:lpstr>
      <vt:lpstr>КВР 119</vt:lpstr>
      <vt:lpstr>КВР 241,243,244,245</vt:lpstr>
      <vt:lpstr>КВР 831</vt:lpstr>
      <vt:lpstr>КВР 851</vt:lpstr>
      <vt:lpstr>КВР 852</vt:lpstr>
      <vt:lpstr>КВР 853</vt:lpstr>
      <vt:lpstr>КВР 862</vt:lpstr>
      <vt:lpstr>Протокол изменений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Оксана</dc:creator>
  <cp:lastModifiedBy>Юля</cp:lastModifiedBy>
  <cp:lastPrinted>2025-12-17T11:20:56Z</cp:lastPrinted>
  <dcterms:created xsi:type="dcterms:W3CDTF">2025-12-17T11:52:11Z</dcterms:created>
  <dcterms:modified xsi:type="dcterms:W3CDTF">2025-12-17T11:52:11Z</dcterms:modified>
</cp:coreProperties>
</file>